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szdc-my.sharepoint.com/personal/kotaskovaj_spravazeleznic_cz/Documents/Plocha/Rozpočty/Rámcové smlouvy/Revize a opravy EZS, EPS a ASHS/2026.01 - 2028.06/OVA Final/"/>
    </mc:Choice>
  </mc:AlternateContent>
  <xr:revisionPtr revIDLastSave="7" documentId="13_ncr:1_{90861085-172A-478C-A3D4-BF2EA3C1C59D}" xr6:coauthVersionLast="47" xr6:coauthVersionMax="47" xr10:uidLastSave="{02C8DC59-12EE-460F-A1F9-4700BAD01CAA}"/>
  <bookViews>
    <workbookView xWindow="28680" yWindow="-120" windowWidth="29040" windowHeight="15720" xr2:uid="{00000000-000D-0000-FFFF-FFFF00000000}"/>
  </bookViews>
  <sheets>
    <sheet name="EZS, EPS, ASHS 202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6" i="1" l="1"/>
  <c r="AB55" i="1"/>
  <c r="O56" i="1"/>
  <c r="O55" i="1"/>
  <c r="AB42" i="1"/>
  <c r="O42" i="1"/>
  <c r="AB41" i="1"/>
  <c r="O41" i="1"/>
  <c r="AB40" i="1"/>
  <c r="O40" i="1"/>
  <c r="AB17" i="1"/>
  <c r="O17" i="1"/>
  <c r="AB34" i="1"/>
  <c r="O34" i="1"/>
  <c r="AC34" i="1" s="1"/>
  <c r="AB19" i="1"/>
  <c r="O19" i="1"/>
  <c r="AB33" i="1"/>
  <c r="O33" i="1"/>
  <c r="AB32" i="1"/>
  <c r="O32" i="1"/>
  <c r="AB54" i="1"/>
  <c r="O54" i="1"/>
  <c r="AB31" i="1"/>
  <c r="O31" i="1"/>
  <c r="AB15" i="1"/>
  <c r="O15" i="1"/>
  <c r="AB16" i="1"/>
  <c r="O16" i="1"/>
  <c r="AB18" i="1"/>
  <c r="O18" i="1"/>
  <c r="AB14" i="1"/>
  <c r="O14" i="1"/>
  <c r="AB39" i="1"/>
  <c r="O39" i="1"/>
  <c r="AB10" i="1"/>
  <c r="O10" i="1"/>
  <c r="AB9" i="1"/>
  <c r="O9" i="1"/>
  <c r="AB12" i="1"/>
  <c r="O12" i="1"/>
  <c r="AB11" i="1"/>
  <c r="O11" i="1"/>
  <c r="AB50" i="1"/>
  <c r="O50" i="1"/>
  <c r="AB30" i="1"/>
  <c r="O30" i="1"/>
  <c r="AB51" i="1"/>
  <c r="O51" i="1"/>
  <c r="AB53" i="1"/>
  <c r="O53" i="1"/>
  <c r="AB49" i="1"/>
  <c r="O49" i="1"/>
  <c r="AB48" i="1"/>
  <c r="O48" i="1"/>
  <c r="AB52" i="1"/>
  <c r="O52" i="1"/>
  <c r="AB26" i="1"/>
  <c r="O26" i="1"/>
  <c r="AB5" i="1"/>
  <c r="O5" i="1"/>
  <c r="AB47" i="1"/>
  <c r="O47" i="1"/>
  <c r="AC47" i="1" s="1"/>
  <c r="AB46" i="1"/>
  <c r="O46" i="1"/>
  <c r="AB28" i="1"/>
  <c r="O28" i="1"/>
  <c r="AB27" i="1"/>
  <c r="O27" i="1"/>
  <c r="AB23" i="1"/>
  <c r="O23" i="1"/>
  <c r="AB45" i="1"/>
  <c r="O45" i="1"/>
  <c r="AB29" i="1"/>
  <c r="O29" i="1"/>
  <c r="AB22" i="1"/>
  <c r="O22" i="1"/>
  <c r="AB25" i="1"/>
  <c r="O25" i="1"/>
  <c r="AC25" i="1" s="1"/>
  <c r="AB24" i="1"/>
  <c r="O24" i="1"/>
  <c r="AB21" i="1"/>
  <c r="O21" i="1"/>
  <c r="AB44" i="1"/>
  <c r="O44" i="1"/>
  <c r="AB13" i="1"/>
  <c r="O13" i="1"/>
  <c r="AB43" i="1"/>
  <c r="O43" i="1"/>
  <c r="AB8" i="1"/>
  <c r="O8" i="1"/>
  <c r="AB37" i="1"/>
  <c r="O37" i="1"/>
  <c r="AB7" i="1"/>
  <c r="O7" i="1"/>
  <c r="AB6" i="1"/>
  <c r="O6" i="1"/>
  <c r="AB38" i="1"/>
  <c r="O38" i="1"/>
  <c r="AB36" i="1"/>
  <c r="O36" i="1"/>
  <c r="AB35" i="1"/>
  <c r="O35" i="1"/>
  <c r="AB20" i="1"/>
  <c r="O20" i="1"/>
  <c r="AC12" i="1" l="1"/>
  <c r="AC41" i="1"/>
  <c r="AC56" i="1"/>
  <c r="AC33" i="1"/>
  <c r="AC31" i="1"/>
  <c r="AC13" i="1"/>
  <c r="AC54" i="1"/>
  <c r="AC42" i="1"/>
  <c r="AC18" i="1"/>
  <c r="AC38" i="1"/>
  <c r="AC11" i="1"/>
  <c r="AC27" i="1"/>
  <c r="AC15" i="1"/>
  <c r="AC55" i="1"/>
  <c r="AC14" i="1"/>
  <c r="AC19" i="1"/>
  <c r="AC35" i="1"/>
  <c r="AC10" i="1"/>
  <c r="AC9" i="1"/>
  <c r="AC32" i="1"/>
  <c r="AC37" i="1"/>
  <c r="AC45" i="1"/>
  <c r="AC30" i="1"/>
  <c r="AC17" i="1"/>
  <c r="AC52" i="1"/>
  <c r="AC20" i="1"/>
  <c r="AC6" i="1"/>
  <c r="AC8" i="1"/>
  <c r="AC24" i="1"/>
  <c r="AC49" i="1"/>
  <c r="AC23" i="1"/>
  <c r="AC46" i="1"/>
  <c r="AC50" i="1"/>
  <c r="AC43" i="1"/>
  <c r="AC21" i="1"/>
  <c r="AC26" i="1"/>
  <c r="AC28" i="1"/>
  <c r="AC5" i="1"/>
  <c r="AC48" i="1"/>
  <c r="AC40" i="1"/>
  <c r="AC22" i="1"/>
  <c r="AC53" i="1"/>
  <c r="AC36" i="1"/>
  <c r="AC7" i="1"/>
  <c r="AC44" i="1"/>
  <c r="AC29" i="1"/>
  <c r="AC51" i="1"/>
  <c r="AC39" i="1"/>
  <c r="AC16" i="1"/>
  <c r="O57" i="1"/>
  <c r="AB57" i="1"/>
  <c r="AC57" i="1" l="1"/>
</calcChain>
</file>

<file path=xl/sharedStrings.xml><?xml version="1.0" encoding="utf-8"?>
<sst xmlns="http://schemas.openxmlformats.org/spreadsheetml/2006/main" count="104" uniqueCount="95">
  <si>
    <t>EPS</t>
  </si>
  <si>
    <t>PZTS (EZS)</t>
  </si>
  <si>
    <t>CELKEM</t>
  </si>
  <si>
    <t>ASHS</t>
  </si>
  <si>
    <t>měsíc</t>
  </si>
  <si>
    <t>automatický</t>
  </si>
  <si>
    <t>tlačítkový</t>
  </si>
  <si>
    <t>ostatní komponenty</t>
  </si>
  <si>
    <t>siréna</t>
  </si>
  <si>
    <t>přenos EPS</t>
  </si>
  <si>
    <t>funkce hašení</t>
  </si>
  <si>
    <t>L.detekční jednotka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</si>
  <si>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</si>
  <si>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</si>
  <si>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</si>
  <si>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</si>
  <si>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</si>
  <si>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</si>
  <si>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</si>
  <si>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klávesnice</t>
  </si>
  <si>
    <t>přenos EZS</t>
  </si>
  <si>
    <t>čtečka</t>
  </si>
  <si>
    <t>počet ústředen PZTS</t>
  </si>
  <si>
    <t>Cena PZTS</t>
  </si>
  <si>
    <t>roční</t>
  </si>
  <si>
    <t>dvouletá</t>
  </si>
  <si>
    <t>pětiletá</t>
  </si>
  <si>
    <t>rok tlak. zkoušky</t>
  </si>
  <si>
    <t>sazba:</t>
  </si>
  <si>
    <t>detektor LDP</t>
  </si>
  <si>
    <t>přístupový modul</t>
  </si>
  <si>
    <t>Mosty u Jablunkova DK</t>
  </si>
  <si>
    <t>Bystřice nad Olší DK</t>
  </si>
  <si>
    <t>Návsí DK</t>
  </si>
  <si>
    <t>Mosty u Jablunkova</t>
  </si>
  <si>
    <t>Chotěbuz</t>
  </si>
  <si>
    <t>Louky nad Olší</t>
  </si>
  <si>
    <t>Karviná</t>
  </si>
  <si>
    <t>SpS Chotěbuz</t>
  </si>
  <si>
    <t>Havířov</t>
  </si>
  <si>
    <t>Bohumín</t>
  </si>
  <si>
    <t>NS Petrovice u Karviné</t>
  </si>
  <si>
    <t>HZS Ostrava</t>
  </si>
  <si>
    <t>Polanka nad Odrou</t>
  </si>
  <si>
    <t>Polom</t>
  </si>
  <si>
    <t>Jistebník</t>
  </si>
  <si>
    <t>Suchdol nad Odrou</t>
  </si>
  <si>
    <t>NS Ostrava-Svinov</t>
  </si>
  <si>
    <t>NS Studénka</t>
  </si>
  <si>
    <t>SpS Polanka nad Odrou</t>
  </si>
  <si>
    <t>Studénka</t>
  </si>
  <si>
    <t>PZS Suchdol nad Odrou km 0,346</t>
  </si>
  <si>
    <t>PZS Suchdol nad Odrou km 1,350</t>
  </si>
  <si>
    <t>Bílovec</t>
  </si>
  <si>
    <t>SDV Studénka</t>
  </si>
  <si>
    <t>Ostrava Třebovice</t>
  </si>
  <si>
    <t>Děhylov</t>
  </si>
  <si>
    <t>Háj ve Slezsku</t>
  </si>
  <si>
    <t>Štítina</t>
  </si>
  <si>
    <t>Opava Komárov</t>
  </si>
  <si>
    <t>Opava východ</t>
  </si>
  <si>
    <t>měnírna Opava</t>
  </si>
  <si>
    <t>PZZ Město Albrechtice km 10,778</t>
  </si>
  <si>
    <t>PZZ Město Albrechtice km 11,319</t>
  </si>
  <si>
    <t>PZZ Lhota u Opavy km 279,228</t>
  </si>
  <si>
    <t>PZZ Lhota u Opavy km 279,484</t>
  </si>
  <si>
    <t>PZZ Nové Heřminovy km 3,598</t>
  </si>
  <si>
    <t>Moravský Beroun</t>
  </si>
  <si>
    <t>PZZ Město Albrechtice km 11,891</t>
  </si>
  <si>
    <t>PZZ Ostrava Třebovice km 263,911</t>
  </si>
  <si>
    <t>PZZ Opava Komárov km 284,986</t>
  </si>
  <si>
    <t>PZZ Mladecko km 17,407</t>
  </si>
  <si>
    <t>měnírna Vratimov</t>
  </si>
  <si>
    <t>Frýdek-Místek</t>
  </si>
  <si>
    <t>Ostrava Vítkovice</t>
  </si>
  <si>
    <t>Ostrava Kunčice</t>
  </si>
  <si>
    <t>Ostravice</t>
  </si>
  <si>
    <t>PZZ Kunčice pod Ondřejníkem km 88,725</t>
  </si>
  <si>
    <t>Ostrava SEE</t>
  </si>
  <si>
    <t>Štramberk</t>
  </si>
  <si>
    <t>Ostrava Bartovice</t>
  </si>
  <si>
    <t>Vratimov</t>
  </si>
  <si>
    <t>Paskov</t>
  </si>
  <si>
    <t>2026, 2028</t>
  </si>
  <si>
    <t>2027, 2029</t>
  </si>
  <si>
    <t>Do žlutě označených buněk dopište jednotkovou cenu (Kč bez DPH)</t>
  </si>
  <si>
    <t>Celkovou částku (buňka AC57) oranžově označenou současně vypíšete do Dílu 1 - Celková cenová nabídka, oddíl 01 - Sborník ÚOŽI, PČ-3, Typ-K, OST-759R3, Ostatní-Funkční zkoušky a kontroly provozuschopnosti zařízení EPS, EZS (za rok 2028), podle soupisu zařízení viz Díl 4 - Dílčí údržba rok 2028 - cena (buňka I84)</t>
  </si>
  <si>
    <t xml:space="preserve"> Díl 4_Dílčí údržba rok 2028 - Soupis zařízení - požadované funkční zkoušky a kontroly provozuschopnosti EPS, EZS, ASHS - SSZT Ostrava</t>
  </si>
  <si>
    <t>Leden</t>
  </si>
  <si>
    <t>Únor</t>
  </si>
  <si>
    <t>Březen</t>
  </si>
  <si>
    <t>Duben</t>
  </si>
  <si>
    <t>Květen</t>
  </si>
  <si>
    <t>Červen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</si>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</sst>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2" x14ac:knownFonts="1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03">
    <xf numFmtId="0" fontId="0" fillId="0" borderId="0" xfId="0"/>
    <xf numFmtId="0" fontId="1" fillId="0" borderId="0" xfId="1" applyAlignment="1">
      <alignment vertical="center"/>
    </xf>
    <xf numFmtId="0" fontId="1" fillId="0" borderId="0" xfId="1"/>
    <xf numFmtId="0" fontId="3" fillId="0" borderId="0" xfId="1" applyFont="1"/>
    <xf numFmtId="1" fontId="1" fillId="0" borderId="0" xfId="1" applyNumberFormat="1"/>
    <xf numFmtId="0" fontId="1" fillId="0" borderId="0" xfId="1" applyAlignment="1">
      <alignment horizontal="center" vertical="center"/>
    </xf>
    <xf numFmtId="0" fontId="1" fillId="0" borderId="5" xfId="1" applyBorder="1"/>
    <xf numFmtId="0" fontId="12" fillId="0" borderId="0" xfId="1" applyFont="1"/>
    <xf numFmtId="164" fontId="17" fillId="0" borderId="0" xfId="1" applyNumberFormat="1" applyFont="1"/>
    <xf numFmtId="0" fontId="18" fillId="0" borderId="0" xfId="1" applyFont="1"/>
    <xf numFmtId="0" fontId="19" fillId="0" borderId="0" xfId="1" applyFont="1" applyAlignment="1">
      <alignment horizontal="center"/>
    </xf>
    <xf numFmtId="1" fontId="18" fillId="0" borderId="0" xfId="1" applyNumberFormat="1" applyFont="1"/>
    <xf numFmtId="0" fontId="1" fillId="0" borderId="0" xfId="1" applyAlignment="1">
      <alignment horizontal="center" vertical="center" textRotation="90"/>
    </xf>
    <xf numFmtId="0" fontId="7" fillId="0" borderId="0" xfId="0" applyFont="1"/>
    <xf numFmtId="14" fontId="7" fillId="0" borderId="0" xfId="0" applyNumberFormat="1" applyFont="1" applyAlignment="1">
      <alignment horizontal="left"/>
    </xf>
    <xf numFmtId="14" fontId="7" fillId="0" borderId="0" xfId="0" applyNumberFormat="1" applyFont="1"/>
    <xf numFmtId="0" fontId="7" fillId="0" borderId="0" xfId="1" applyFont="1"/>
    <xf numFmtId="14" fontId="7" fillId="0" borderId="0" xfId="1" applyNumberFormat="1" applyFont="1"/>
    <xf numFmtId="0" fontId="15" fillId="0" borderId="0" xfId="0" applyFont="1"/>
    <xf numFmtId="14" fontId="15" fillId="0" borderId="0" xfId="0" applyNumberFormat="1" applyFont="1" applyAlignment="1">
      <alignment horizontal="left"/>
    </xf>
    <xf numFmtId="0" fontId="8" fillId="4" borderId="8" xfId="1" applyFont="1" applyFill="1" applyBorder="1" applyAlignment="1">
      <alignment horizontal="center" vertical="center"/>
    </xf>
    <xf numFmtId="164" fontId="10" fillId="4" borderId="9" xfId="1" applyNumberFormat="1" applyFont="1" applyFill="1" applyBorder="1"/>
    <xf numFmtId="1" fontId="9" fillId="4" borderId="8" xfId="1" applyNumberFormat="1" applyFont="1" applyFill="1" applyBorder="1" applyAlignment="1">
      <alignment horizontal="center" vertical="center"/>
    </xf>
    <xf numFmtId="0" fontId="8" fillId="4" borderId="10" xfId="1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164" fontId="10" fillId="4" borderId="11" xfId="1" applyNumberFormat="1" applyFont="1" applyFill="1" applyBorder="1"/>
    <xf numFmtId="1" fontId="9" fillId="4" borderId="5" xfId="1" applyNumberFormat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/>
    </xf>
    <xf numFmtId="0" fontId="8" fillId="5" borderId="10" xfId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5" fillId="0" borderId="13" xfId="1" applyFont="1" applyBorder="1" applyAlignment="1">
      <alignment horizontal="center" vertical="center" textRotation="90"/>
    </xf>
    <xf numFmtId="0" fontId="5" fillId="0" borderId="14" xfId="1" applyFont="1" applyBorder="1" applyAlignment="1">
      <alignment horizontal="center" vertical="center" textRotation="90"/>
    </xf>
    <xf numFmtId="0" fontId="6" fillId="0" borderId="14" xfId="1" applyFont="1" applyBorder="1" applyAlignment="1">
      <alignment horizontal="center" vertical="center" textRotation="90"/>
    </xf>
    <xf numFmtId="0" fontId="5" fillId="0" borderId="14" xfId="1" applyFont="1" applyBorder="1" applyAlignment="1">
      <alignment horizontal="center" vertical="center" textRotation="90" wrapText="1"/>
    </xf>
    <xf numFmtId="0" fontId="5" fillId="0" borderId="15" xfId="1" applyFont="1" applyBorder="1" applyAlignment="1">
      <alignment horizontal="center" vertical="center" textRotation="90"/>
    </xf>
    <xf numFmtId="0" fontId="7" fillId="3" borderId="4" xfId="1" applyFont="1" applyFill="1" applyBorder="1"/>
    <xf numFmtId="0" fontId="14" fillId="3" borderId="4" xfId="2" applyFont="1" applyFill="1" applyBorder="1"/>
    <xf numFmtId="0" fontId="11" fillId="3" borderId="4" xfId="2" applyFont="1" applyFill="1" applyBorder="1"/>
    <xf numFmtId="0" fontId="7" fillId="3" borderId="4" xfId="2" applyFont="1" applyFill="1" applyBorder="1"/>
    <xf numFmtId="0" fontId="7" fillId="3" borderId="4" xfId="1" applyFont="1" applyFill="1" applyBorder="1" applyAlignment="1">
      <alignment horizontal="left"/>
    </xf>
    <xf numFmtId="0" fontId="1" fillId="4" borderId="10" xfId="1" applyFill="1" applyBorder="1" applyAlignment="1">
      <alignment horizontal="center" vertical="center"/>
    </xf>
    <xf numFmtId="1" fontId="9" fillId="4" borderId="11" xfId="1" applyNumberFormat="1" applyFont="1" applyFill="1" applyBorder="1" applyAlignment="1">
      <alignment horizontal="center" vertical="center" wrapText="1"/>
    </xf>
    <xf numFmtId="0" fontId="1" fillId="4" borderId="7" xfId="1" applyFill="1" applyBorder="1" applyAlignment="1">
      <alignment horizontal="center" vertical="center"/>
    </xf>
    <xf numFmtId="1" fontId="9" fillId="4" borderId="9" xfId="1" applyNumberFormat="1" applyFont="1" applyFill="1" applyBorder="1" applyAlignment="1">
      <alignment horizontal="center" vertical="center" wrapText="1"/>
    </xf>
    <xf numFmtId="0" fontId="1" fillId="0" borderId="13" xfId="1" applyBorder="1" applyAlignment="1">
      <alignment horizontal="center" vertical="center" textRotation="90"/>
    </xf>
    <xf numFmtId="1" fontId="5" fillId="0" borderId="14" xfId="1" applyNumberFormat="1" applyFont="1" applyBorder="1" applyAlignment="1">
      <alignment horizontal="center" vertical="center" textRotation="90"/>
    </xf>
    <xf numFmtId="1" fontId="5" fillId="0" borderId="15" xfId="1" applyNumberFormat="1" applyFont="1" applyBorder="1" applyAlignment="1">
      <alignment horizontal="center" vertical="center" textRotation="90" wrapText="1"/>
    </xf>
    <xf numFmtId="164" fontId="10" fillId="4" borderId="6" xfId="1" applyNumberFormat="1" applyFont="1" applyFill="1" applyBorder="1" applyAlignment="1">
      <alignment horizontal="right" vertical="center"/>
    </xf>
    <xf numFmtId="1" fontId="5" fillId="0" borderId="15" xfId="1" applyNumberFormat="1" applyFont="1" applyBorder="1" applyAlignment="1">
      <alignment horizontal="center" vertical="center" textRotation="90"/>
    </xf>
    <xf numFmtId="0" fontId="9" fillId="5" borderId="8" xfId="1" applyFont="1" applyFill="1" applyBorder="1" applyAlignment="1">
      <alignment horizontal="center" vertical="center"/>
    </xf>
    <xf numFmtId="0" fontId="8" fillId="4" borderId="7" xfId="1" applyFont="1" applyFill="1" applyBorder="1" applyAlignment="1">
      <alignment horizontal="center" vertical="center"/>
    </xf>
    <xf numFmtId="0" fontId="20" fillId="6" borderId="0" xfId="0" applyFont="1" applyFill="1"/>
    <xf numFmtId="0" fontId="1" fillId="6" borderId="0" xfId="1" applyFill="1"/>
    <xf numFmtId="0" fontId="16" fillId="6" borderId="0" xfId="1" applyFont="1" applyFill="1" applyAlignment="1">
      <alignment horizontal="center"/>
    </xf>
    <xf numFmtId="0" fontId="8" fillId="6" borderId="0" xfId="1" applyFont="1" applyFill="1" applyAlignment="1">
      <alignment horizontal="center"/>
    </xf>
    <xf numFmtId="164" fontId="17" fillId="7" borderId="0" xfId="1" applyNumberFormat="1" applyFont="1" applyFill="1"/>
    <xf numFmtId="0" fontId="10" fillId="0" borderId="0" xfId="1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horizontal="center" vertical="center"/>
    </xf>
    <xf numFmtId="0" fontId="21" fillId="0" borderId="0" xfId="1" applyFont="1"/>
    <xf numFmtId="0" fontId="1" fillId="0" borderId="8" xfId="1" applyBorder="1" applyAlignment="1">
      <alignment horizontal="center" vertical="center"/>
    </xf>
    <xf numFmtId="0" fontId="7" fillId="3" borderId="20" xfId="1" applyFont="1" applyFill="1" applyBorder="1"/>
    <xf numFmtId="0" fontId="9" fillId="4" borderId="8" xfId="1" applyFont="1" applyFill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7" fillId="3" borderId="21" xfId="1" applyFont="1" applyFill="1" applyBorder="1" applyAlignment="1">
      <alignment horizontal="left"/>
    </xf>
    <xf numFmtId="0" fontId="8" fillId="4" borderId="13" xfId="1" applyFont="1" applyFill="1" applyBorder="1" applyAlignment="1">
      <alignment horizontal="center" vertical="center"/>
    </xf>
    <xf numFmtId="0" fontId="8" fillId="4" borderId="14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164" fontId="10" fillId="4" borderId="15" xfId="1" applyNumberFormat="1" applyFont="1" applyFill="1" applyBorder="1"/>
    <xf numFmtId="0" fontId="8" fillId="5" borderId="13" xfId="1" applyFont="1" applyFill="1" applyBorder="1" applyAlignment="1">
      <alignment horizontal="center" vertical="center"/>
    </xf>
    <xf numFmtId="0" fontId="8" fillId="5" borderId="14" xfId="1" applyFont="1" applyFill="1" applyBorder="1" applyAlignment="1">
      <alignment horizontal="center" vertical="center"/>
    </xf>
    <xf numFmtId="164" fontId="10" fillId="4" borderId="22" xfId="1" applyNumberFormat="1" applyFont="1" applyFill="1" applyBorder="1" applyAlignment="1">
      <alignment horizontal="right" vertical="center"/>
    </xf>
    <xf numFmtId="0" fontId="1" fillId="0" borderId="23" xfId="1" applyBorder="1"/>
    <xf numFmtId="0" fontId="1" fillId="4" borderId="13" xfId="1" applyFill="1" applyBorder="1" applyAlignment="1">
      <alignment horizontal="center" vertical="center"/>
    </xf>
    <xf numFmtId="1" fontId="9" fillId="4" borderId="14" xfId="1" applyNumberFormat="1" applyFont="1" applyFill="1" applyBorder="1" applyAlignment="1">
      <alignment horizontal="center" vertical="center"/>
    </xf>
    <xf numFmtId="1" fontId="9" fillId="4" borderId="15" xfId="1" applyNumberFormat="1" applyFont="1" applyFill="1" applyBorder="1" applyAlignment="1">
      <alignment horizontal="center" vertical="center" wrapText="1"/>
    </xf>
    <xf numFmtId="0" fontId="7" fillId="3" borderId="21" xfId="1" applyFont="1" applyFill="1" applyBorder="1"/>
    <xf numFmtId="0" fontId="9" fillId="5" borderId="14" xfId="1" applyFont="1" applyFill="1" applyBorder="1" applyAlignment="1">
      <alignment horizontal="center" vertical="center"/>
    </xf>
    <xf numFmtId="0" fontId="11" fillId="3" borderId="21" xfId="2" applyFont="1" applyFill="1" applyBorder="1"/>
    <xf numFmtId="0" fontId="8" fillId="5" borderId="24" xfId="1" applyFont="1" applyFill="1" applyBorder="1" applyAlignment="1">
      <alignment horizontal="center" vertical="center"/>
    </xf>
    <xf numFmtId="0" fontId="8" fillId="5" borderId="25" xfId="1" applyFont="1" applyFill="1" applyBorder="1" applyAlignment="1">
      <alignment horizontal="center" vertical="center"/>
    </xf>
    <xf numFmtId="0" fontId="9" fillId="5" borderId="25" xfId="1" applyFont="1" applyFill="1" applyBorder="1" applyAlignment="1">
      <alignment horizontal="center" vertical="center"/>
    </xf>
    <xf numFmtId="164" fontId="10" fillId="4" borderId="19" xfId="1" applyNumberFormat="1" applyFont="1" applyFill="1" applyBorder="1"/>
    <xf numFmtId="0" fontId="8" fillId="4" borderId="24" xfId="1" applyFont="1" applyFill="1" applyBorder="1" applyAlignment="1">
      <alignment horizontal="center" vertical="center"/>
    </xf>
    <xf numFmtId="0" fontId="8" fillId="4" borderId="25" xfId="1" applyFont="1" applyFill="1" applyBorder="1" applyAlignment="1">
      <alignment horizontal="center" vertical="center"/>
    </xf>
    <xf numFmtId="0" fontId="1" fillId="4" borderId="24" xfId="1" applyFill="1" applyBorder="1" applyAlignment="1">
      <alignment horizontal="center" vertical="center"/>
    </xf>
    <xf numFmtId="1" fontId="9" fillId="4" borderId="25" xfId="1" applyNumberFormat="1" applyFont="1" applyFill="1" applyBorder="1" applyAlignment="1">
      <alignment horizontal="center" vertical="center"/>
    </xf>
    <xf numFmtId="1" fontId="9" fillId="4" borderId="19" xfId="1" applyNumberFormat="1" applyFont="1" applyFill="1" applyBorder="1" applyAlignment="1">
      <alignment horizontal="center" vertical="center" wrapText="1"/>
    </xf>
    <xf numFmtId="0" fontId="20" fillId="7" borderId="0" xfId="0" applyFont="1" applyFill="1" applyAlignment="1">
      <alignment horizontal="left" wrapText="1"/>
    </xf>
    <xf numFmtId="0" fontId="1" fillId="0" borderId="0" xfId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 textRotation="90"/>
    </xf>
    <xf numFmtId="0" fontId="1" fillId="0" borderId="12" xfId="1" applyBorder="1" applyAlignment="1">
      <alignment horizontal="center" vertical="center" textRotation="90"/>
    </xf>
  </cellXfs>
  <cellStyles count="3">
    <cellStyle name="Normální" xfId="0" builtinId="0"/>
    <cellStyle name="Normální 3" xfId="1" xr:uid="{5F998033-7232-4667-8D9B-B19FBEFF6281}"/>
    <cellStyle name="Normální 5" xfId="2" xr:uid="{CBF8FC12-76C3-4B18-8A30-A535C6D54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62"/>
  <sheetViews>
    <sheetView tabSelected="1" zoomScaleNormal="10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AC59" sqref="AC59"/>
    </sheetView>
  </sheetViews>
  <sheetFormatPr defaultRowHeight="12.75" x14ac:dyDescent="0.2"/>
  <cols>
    <col min="1" max="1" width="4.140625" style="2" customWidth="1"/>
    <col min="2" max="2" width="37.28515625" style="2" bestFit="1" customWidth="1"/>
    <col min="3" max="7" width="4.140625" style="2" customWidth="1"/>
    <col min="8" max="8" width="4.140625" style="2" hidden="1" customWidth="1"/>
    <col min="9" max="9" width="5.28515625" style="2" customWidth="1"/>
    <col min="10" max="10" width="4.140625" style="2" customWidth="1"/>
    <col min="11" max="14" width="4.7109375" style="2" customWidth="1"/>
    <col min="15" max="15" width="11.42578125" style="2" customWidth="1"/>
    <col min="16" max="23" width="4" style="2" customWidth="1"/>
    <col min="24" max="24" width="4.7109375" style="2" customWidth="1"/>
    <col min="25" max="27" width="4.42578125" style="2" customWidth="1"/>
    <col min="28" max="30" width="12.140625" style="4" customWidth="1"/>
    <col min="31" max="31" width="3.28515625" style="2" bestFit="1" customWidth="1"/>
    <col min="32" max="33" width="8.5703125" style="2" bestFit="1" customWidth="1"/>
    <col min="34" max="34" width="4.42578125" style="2" bestFit="1" customWidth="1"/>
    <col min="35" max="35" width="5.42578125" style="2" bestFit="1" customWidth="1"/>
    <col min="36" max="36" width="9.140625" style="62"/>
    <col min="37" max="37" width="12.28515625" style="2" bestFit="1" customWidth="1"/>
    <col min="38" max="38" width="10.28515625" style="2" bestFit="1" customWidth="1"/>
    <col min="39" max="39" width="10.140625" style="2" bestFit="1" customWidth="1"/>
    <col min="40" max="16384" width="9.140625" style="2"/>
  </cols>
  <sheetData>
    <row r="1" spans="1:58" s="1" customFormat="1" ht="23.25" customHeight="1" thickBot="1" x14ac:dyDescent="0.3">
      <c r="B1" s="95" t="s">
        <v>87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61"/>
    </row>
    <row r="2" spans="1:58" ht="13.5" customHeight="1" thickBot="1" x14ac:dyDescent="0.25">
      <c r="B2" s="3"/>
      <c r="AD2" s="2"/>
    </row>
    <row r="3" spans="1:58" ht="12.75" customHeight="1" x14ac:dyDescent="0.2">
      <c r="B3" s="97"/>
      <c r="C3" s="98" t="s">
        <v>0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100"/>
      <c r="P3" s="98" t="s">
        <v>1</v>
      </c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100"/>
      <c r="AC3" s="101" t="s">
        <v>2</v>
      </c>
      <c r="AD3" s="2"/>
      <c r="AE3" s="98" t="s">
        <v>3</v>
      </c>
      <c r="AF3" s="99"/>
      <c r="AG3" s="99"/>
      <c r="AH3" s="99"/>
      <c r="AI3" s="100"/>
      <c r="AK3" s="94"/>
      <c r="AL3" s="94"/>
      <c r="AM3" s="94"/>
    </row>
    <row r="4" spans="1:58" s="5" customFormat="1" ht="84" customHeight="1" thickBot="1" x14ac:dyDescent="0.3">
      <c r="B4" s="97"/>
      <c r="C4" s="35" t="s">
        <v>5</v>
      </c>
      <c r="D4" s="36" t="s">
        <v>6</v>
      </c>
      <c r="E4" s="37" t="s">
        <v>7</v>
      </c>
      <c r="F4" s="36" t="s">
        <v>8</v>
      </c>
      <c r="G4" s="36" t="s">
        <v>9</v>
      </c>
      <c r="H4" s="36" t="s">
        <v>10</v>
      </c>
      <c r="I4" s="36" t="s">
        <v>11</v>
      </c>
      <c r="J4" s="36" t="s">
        <v>12</v>
      </c>
      <c r="K4" s="36" t="s">
        <v>13</v>
      </c>
      <c r="L4" s="36" t="s">
        <v>14</v>
      </c>
      <c r="M4" s="36" t="s">
        <v>15</v>
      </c>
      <c r="N4" s="38" t="s">
        <v>16</v>
      </c>
      <c r="O4" s="39" t="s">
        <v>17</v>
      </c>
      <c r="P4" s="35" t="s">
        <v>18</v>
      </c>
      <c r="Q4" s="36" t="s">
        <v>29</v>
      </c>
      <c r="R4" s="37" t="s">
        <v>19</v>
      </c>
      <c r="S4" s="36" t="s">
        <v>20</v>
      </c>
      <c r="T4" s="36" t="s">
        <v>8</v>
      </c>
      <c r="U4" s="36" t="s">
        <v>30</v>
      </c>
      <c r="V4" s="36" t="s">
        <v>21</v>
      </c>
      <c r="W4" s="36" t="s">
        <v>12</v>
      </c>
      <c r="X4" s="36" t="s">
        <v>13</v>
      </c>
      <c r="Y4" s="36" t="s">
        <v>14</v>
      </c>
      <c r="Z4" s="36" t="s">
        <v>22</v>
      </c>
      <c r="AA4" s="38" t="s">
        <v>16</v>
      </c>
      <c r="AB4" s="53" t="s">
        <v>23</v>
      </c>
      <c r="AC4" s="102"/>
      <c r="AE4" s="49" t="s">
        <v>4</v>
      </c>
      <c r="AF4" s="50" t="s">
        <v>24</v>
      </c>
      <c r="AG4" s="50" t="s">
        <v>25</v>
      </c>
      <c r="AH4" s="50" t="s">
        <v>26</v>
      </c>
      <c r="AI4" s="51" t="s">
        <v>27</v>
      </c>
      <c r="AJ4" s="63"/>
      <c r="AK4" s="12"/>
      <c r="AL4" s="12"/>
      <c r="AM4" s="12"/>
    </row>
    <row r="5" spans="1:58" s="6" customFormat="1" ht="15.75" thickBot="1" x14ac:dyDescent="0.3">
      <c r="A5" s="68">
        <v>10</v>
      </c>
      <c r="B5" s="83" t="s">
        <v>53</v>
      </c>
      <c r="C5" s="84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7">
        <f t="shared" ref="O5:O36" si="0">SUMPRODUCT(C5:N5,$C$57:$N$57)</f>
        <v>0</v>
      </c>
      <c r="P5" s="88">
        <v>11</v>
      </c>
      <c r="Q5" s="89">
        <v>3</v>
      </c>
      <c r="R5" s="89">
        <v>1</v>
      </c>
      <c r="S5" s="89">
        <v>1</v>
      </c>
      <c r="T5" s="89">
        <v>1</v>
      </c>
      <c r="U5" s="89">
        <v>1</v>
      </c>
      <c r="V5" s="89">
        <v>1</v>
      </c>
      <c r="W5" s="89">
        <v>1</v>
      </c>
      <c r="X5" s="89">
        <v>1</v>
      </c>
      <c r="Y5" s="89">
        <v>4</v>
      </c>
      <c r="Z5" s="89">
        <v>1</v>
      </c>
      <c r="AA5" s="89">
        <v>1</v>
      </c>
      <c r="AB5" s="87">
        <f t="shared" ref="AB5:AB36" si="1">SUMPRODUCT(P5:AA5,$P$57:$AA$57)</f>
        <v>0</v>
      </c>
      <c r="AC5" s="76">
        <f>SUM(O5,AB5)</f>
        <v>0</v>
      </c>
      <c r="AD5" s="77"/>
      <c r="AE5" s="90"/>
      <c r="AF5" s="91"/>
      <c r="AG5" s="91"/>
      <c r="AH5" s="91"/>
      <c r="AI5" s="92"/>
      <c r="AJ5" s="62" t="s">
        <v>88</v>
      </c>
      <c r="AK5" s="13"/>
      <c r="AL5" s="14"/>
      <c r="AM5" s="15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</row>
    <row r="6" spans="1:58" s="6" customFormat="1" ht="15" x14ac:dyDescent="0.25">
      <c r="A6" s="65">
        <v>10</v>
      </c>
      <c r="B6" s="66" t="s">
        <v>35</v>
      </c>
      <c r="C6" s="28"/>
      <c r="D6" s="29"/>
      <c r="E6" s="29"/>
      <c r="F6" s="29"/>
      <c r="G6" s="54"/>
      <c r="H6" s="54"/>
      <c r="I6" s="54"/>
      <c r="J6" s="54"/>
      <c r="K6" s="54"/>
      <c r="L6" s="54"/>
      <c r="M6" s="54"/>
      <c r="N6" s="54"/>
      <c r="O6" s="21">
        <f t="shared" si="0"/>
        <v>0</v>
      </c>
      <c r="P6" s="55">
        <v>35</v>
      </c>
      <c r="Q6" s="20">
        <v>7</v>
      </c>
      <c r="R6" s="20">
        <v>3</v>
      </c>
      <c r="S6" s="20">
        <v>2</v>
      </c>
      <c r="T6" s="20">
        <v>1</v>
      </c>
      <c r="U6" s="20">
        <v>2</v>
      </c>
      <c r="V6" s="20">
        <v>3</v>
      </c>
      <c r="W6" s="20">
        <v>2</v>
      </c>
      <c r="X6" s="20">
        <v>2</v>
      </c>
      <c r="Y6" s="20">
        <v>4</v>
      </c>
      <c r="Z6" s="20">
        <v>2</v>
      </c>
      <c r="AA6" s="20">
        <v>2</v>
      </c>
      <c r="AB6" s="21">
        <f t="shared" si="1"/>
        <v>0</v>
      </c>
      <c r="AC6" s="52">
        <f t="shared" ref="AC6:AC54" si="2">SUM(O6,AB6)</f>
        <v>0</v>
      </c>
      <c r="AD6" s="2"/>
      <c r="AE6" s="47">
        <v>2</v>
      </c>
      <c r="AF6" s="22">
        <v>2026</v>
      </c>
      <c r="AG6" s="22" t="s">
        <v>84</v>
      </c>
      <c r="AH6" s="22">
        <v>2028</v>
      </c>
      <c r="AI6" s="48">
        <v>2028</v>
      </c>
      <c r="AJ6" s="62" t="s">
        <v>89</v>
      </c>
      <c r="AK6" s="16"/>
      <c r="AL6" s="17"/>
      <c r="AM6" s="15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</row>
    <row r="7" spans="1:58" s="6" customFormat="1" ht="15" x14ac:dyDescent="0.25">
      <c r="A7" s="34">
        <v>10</v>
      </c>
      <c r="B7" s="40" t="s">
        <v>36</v>
      </c>
      <c r="C7" s="30"/>
      <c r="D7" s="31"/>
      <c r="E7" s="31"/>
      <c r="F7" s="31"/>
      <c r="G7" s="32"/>
      <c r="H7" s="32"/>
      <c r="I7" s="32"/>
      <c r="J7" s="32"/>
      <c r="K7" s="32"/>
      <c r="L7" s="32"/>
      <c r="M7" s="32"/>
      <c r="N7" s="32"/>
      <c r="O7" s="26">
        <f t="shared" si="0"/>
        <v>0</v>
      </c>
      <c r="P7" s="23">
        <v>42</v>
      </c>
      <c r="Q7" s="24">
        <v>13</v>
      </c>
      <c r="R7" s="24">
        <v>4</v>
      </c>
      <c r="S7" s="24">
        <v>1</v>
      </c>
      <c r="T7" s="24">
        <v>1</v>
      </c>
      <c r="U7" s="24">
        <v>3</v>
      </c>
      <c r="V7" s="24">
        <v>4</v>
      </c>
      <c r="W7" s="24">
        <v>5</v>
      </c>
      <c r="X7" s="24">
        <v>1</v>
      </c>
      <c r="Y7" s="24">
        <v>4</v>
      </c>
      <c r="Z7" s="24">
        <v>1</v>
      </c>
      <c r="AA7" s="24">
        <v>1</v>
      </c>
      <c r="AB7" s="26">
        <f t="shared" si="1"/>
        <v>0</v>
      </c>
      <c r="AC7" s="52">
        <f t="shared" si="2"/>
        <v>0</v>
      </c>
      <c r="AD7" s="2"/>
      <c r="AE7" s="45">
        <v>2</v>
      </c>
      <c r="AF7" s="27">
        <v>2026</v>
      </c>
      <c r="AG7" s="27" t="s">
        <v>84</v>
      </c>
      <c r="AH7" s="27">
        <v>2028</v>
      </c>
      <c r="AI7" s="46">
        <v>2028</v>
      </c>
      <c r="AJ7" s="62"/>
      <c r="AK7" s="16"/>
      <c r="AL7" s="17"/>
      <c r="AM7" s="15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s="6" customFormat="1" ht="15" x14ac:dyDescent="0.25">
      <c r="A8" s="34">
        <v>10</v>
      </c>
      <c r="B8" s="40" t="s">
        <v>38</v>
      </c>
      <c r="C8" s="30"/>
      <c r="D8" s="31"/>
      <c r="E8" s="31"/>
      <c r="F8" s="31"/>
      <c r="G8" s="32"/>
      <c r="H8" s="32"/>
      <c r="I8" s="32"/>
      <c r="J8" s="32"/>
      <c r="K8" s="32"/>
      <c r="L8" s="32"/>
      <c r="M8" s="32"/>
      <c r="N8" s="32"/>
      <c r="O8" s="26">
        <f t="shared" si="0"/>
        <v>0</v>
      </c>
      <c r="P8" s="23">
        <v>3</v>
      </c>
      <c r="Q8" s="24">
        <v>7</v>
      </c>
      <c r="R8" s="24">
        <v>1</v>
      </c>
      <c r="S8" s="24">
        <v>2</v>
      </c>
      <c r="T8" s="24">
        <v>1</v>
      </c>
      <c r="U8" s="24">
        <v>1</v>
      </c>
      <c r="V8" s="24">
        <v>1</v>
      </c>
      <c r="W8" s="24">
        <v>1</v>
      </c>
      <c r="X8" s="24">
        <v>1</v>
      </c>
      <c r="Y8" s="24">
        <v>4</v>
      </c>
      <c r="Z8" s="24">
        <v>1</v>
      </c>
      <c r="AA8" s="24">
        <v>1</v>
      </c>
      <c r="AB8" s="26">
        <f t="shared" si="1"/>
        <v>0</v>
      </c>
      <c r="AC8" s="52">
        <f t="shared" si="2"/>
        <v>0</v>
      </c>
      <c r="AD8" s="2"/>
      <c r="AE8" s="45"/>
      <c r="AF8" s="27"/>
      <c r="AG8" s="27"/>
      <c r="AH8" s="27"/>
      <c r="AI8" s="46"/>
      <c r="AJ8" s="62"/>
      <c r="AK8" s="16"/>
      <c r="AL8" s="17"/>
      <c r="AM8" s="15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</row>
    <row r="9" spans="1:58" s="6" customFormat="1" ht="15" x14ac:dyDescent="0.25">
      <c r="A9" s="34">
        <v>10</v>
      </c>
      <c r="B9" s="40" t="s">
        <v>64</v>
      </c>
      <c r="C9" s="30"/>
      <c r="D9" s="31"/>
      <c r="E9" s="31"/>
      <c r="F9" s="31"/>
      <c r="G9" s="32"/>
      <c r="H9" s="32"/>
      <c r="I9" s="32"/>
      <c r="J9" s="32"/>
      <c r="K9" s="32"/>
      <c r="L9" s="32"/>
      <c r="M9" s="32"/>
      <c r="N9" s="32"/>
      <c r="O9" s="26">
        <f t="shared" si="0"/>
        <v>0</v>
      </c>
      <c r="P9" s="23">
        <v>2</v>
      </c>
      <c r="Q9" s="24">
        <v>1</v>
      </c>
      <c r="R9" s="24">
        <v>1</v>
      </c>
      <c r="S9" s="24">
        <v>1</v>
      </c>
      <c r="T9" s="24">
        <v>1</v>
      </c>
      <c r="U9" s="24">
        <v>1</v>
      </c>
      <c r="V9" s="24">
        <v>1</v>
      </c>
      <c r="W9" s="24">
        <v>1</v>
      </c>
      <c r="X9" s="24">
        <v>1</v>
      </c>
      <c r="Y9" s="24">
        <v>4</v>
      </c>
      <c r="Z9" s="24">
        <v>1</v>
      </c>
      <c r="AA9" s="24">
        <v>1</v>
      </c>
      <c r="AB9" s="26">
        <f t="shared" si="1"/>
        <v>0</v>
      </c>
      <c r="AC9" s="52">
        <f t="shared" si="2"/>
        <v>0</v>
      </c>
      <c r="AD9" s="2"/>
      <c r="AE9" s="45"/>
      <c r="AF9" s="27"/>
      <c r="AG9" s="27"/>
      <c r="AH9" s="27"/>
      <c r="AI9" s="46"/>
      <c r="AJ9" s="62"/>
      <c r="AK9" s="16"/>
      <c r="AL9" s="17"/>
      <c r="AM9" s="15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1:58" s="6" customFormat="1" ht="15.75" x14ac:dyDescent="0.25">
      <c r="A10" s="34">
        <v>10</v>
      </c>
      <c r="B10" s="40" t="s">
        <v>65</v>
      </c>
      <c r="C10" s="33"/>
      <c r="D10" s="32"/>
      <c r="E10" s="31"/>
      <c r="F10" s="32"/>
      <c r="G10" s="32"/>
      <c r="H10" s="32"/>
      <c r="I10" s="32"/>
      <c r="J10" s="32"/>
      <c r="K10" s="32"/>
      <c r="L10" s="32"/>
      <c r="M10" s="32"/>
      <c r="N10" s="32"/>
      <c r="O10" s="26">
        <f t="shared" si="0"/>
        <v>0</v>
      </c>
      <c r="P10" s="23">
        <v>2</v>
      </c>
      <c r="Q10" s="24">
        <v>1</v>
      </c>
      <c r="R10" s="24">
        <v>1</v>
      </c>
      <c r="S10" s="24">
        <v>1</v>
      </c>
      <c r="T10" s="24">
        <v>1</v>
      </c>
      <c r="U10" s="24">
        <v>1</v>
      </c>
      <c r="V10" s="24">
        <v>1</v>
      </c>
      <c r="W10" s="24">
        <v>1</v>
      </c>
      <c r="X10" s="24">
        <v>1</v>
      </c>
      <c r="Y10" s="24">
        <v>4</v>
      </c>
      <c r="Z10" s="24">
        <v>1</v>
      </c>
      <c r="AA10" s="24">
        <v>1</v>
      </c>
      <c r="AB10" s="26">
        <f t="shared" si="1"/>
        <v>0</v>
      </c>
      <c r="AC10" s="52">
        <f t="shared" si="2"/>
        <v>0</v>
      </c>
      <c r="AD10" s="2"/>
      <c r="AE10" s="45"/>
      <c r="AF10" s="27"/>
      <c r="AG10" s="27"/>
      <c r="AH10" s="27"/>
      <c r="AI10" s="46"/>
      <c r="AJ10" s="64"/>
      <c r="AK10" s="16"/>
      <c r="AL10" s="17"/>
      <c r="AM10" s="15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</row>
    <row r="11" spans="1:58" s="6" customFormat="1" ht="15.75" x14ac:dyDescent="0.25">
      <c r="A11" s="34">
        <v>10</v>
      </c>
      <c r="B11" s="40" t="s">
        <v>62</v>
      </c>
      <c r="C11" s="30"/>
      <c r="D11" s="31"/>
      <c r="E11" s="31"/>
      <c r="F11" s="31"/>
      <c r="G11" s="32"/>
      <c r="H11" s="32"/>
      <c r="I11" s="32"/>
      <c r="J11" s="32"/>
      <c r="K11" s="32"/>
      <c r="L11" s="32"/>
      <c r="M11" s="32"/>
      <c r="N11" s="32"/>
      <c r="O11" s="26">
        <f t="shared" si="0"/>
        <v>0</v>
      </c>
      <c r="P11" s="23">
        <v>2</v>
      </c>
      <c r="Q11" s="24">
        <v>1</v>
      </c>
      <c r="R11" s="24">
        <v>1</v>
      </c>
      <c r="S11" s="24">
        <v>1</v>
      </c>
      <c r="T11" s="24">
        <v>1</v>
      </c>
      <c r="U11" s="24">
        <v>1</v>
      </c>
      <c r="V11" s="24">
        <v>1</v>
      </c>
      <c r="W11" s="24">
        <v>1</v>
      </c>
      <c r="X11" s="24">
        <v>1</v>
      </c>
      <c r="Y11" s="24">
        <v>4</v>
      </c>
      <c r="Z11" s="24">
        <v>1</v>
      </c>
      <c r="AA11" s="24">
        <v>1</v>
      </c>
      <c r="AB11" s="26">
        <f t="shared" si="1"/>
        <v>0</v>
      </c>
      <c r="AC11" s="52">
        <f t="shared" si="2"/>
        <v>0</v>
      </c>
      <c r="AD11" s="2"/>
      <c r="AE11" s="45"/>
      <c r="AF11" s="27"/>
      <c r="AG11" s="27"/>
      <c r="AH11" s="27"/>
      <c r="AI11" s="46"/>
      <c r="AJ11" s="64"/>
      <c r="AK11" s="16"/>
      <c r="AL11" s="17"/>
      <c r="AM11" s="15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s="6" customFormat="1" ht="15.75" thickBot="1" x14ac:dyDescent="0.3">
      <c r="A12" s="68">
        <v>10</v>
      </c>
      <c r="B12" s="81" t="s">
        <v>63</v>
      </c>
      <c r="C12" s="74"/>
      <c r="D12" s="75"/>
      <c r="E12" s="75"/>
      <c r="F12" s="75"/>
      <c r="G12" s="82"/>
      <c r="H12" s="82"/>
      <c r="I12" s="82"/>
      <c r="J12" s="82"/>
      <c r="K12" s="82"/>
      <c r="L12" s="82"/>
      <c r="M12" s="82"/>
      <c r="N12" s="82"/>
      <c r="O12" s="73">
        <f t="shared" si="0"/>
        <v>0</v>
      </c>
      <c r="P12" s="70">
        <v>2</v>
      </c>
      <c r="Q12" s="71">
        <v>1</v>
      </c>
      <c r="R12" s="71">
        <v>1</v>
      </c>
      <c r="S12" s="71">
        <v>1</v>
      </c>
      <c r="T12" s="71">
        <v>1</v>
      </c>
      <c r="U12" s="71">
        <v>1</v>
      </c>
      <c r="V12" s="71">
        <v>1</v>
      </c>
      <c r="W12" s="71">
        <v>1</v>
      </c>
      <c r="X12" s="71">
        <v>1</v>
      </c>
      <c r="Y12" s="71">
        <v>4</v>
      </c>
      <c r="Z12" s="71">
        <v>1</v>
      </c>
      <c r="AA12" s="71">
        <v>1</v>
      </c>
      <c r="AB12" s="73">
        <f t="shared" si="1"/>
        <v>0</v>
      </c>
      <c r="AC12" s="76">
        <f t="shared" si="2"/>
        <v>0</v>
      </c>
      <c r="AD12" s="77"/>
      <c r="AE12" s="78"/>
      <c r="AF12" s="79"/>
      <c r="AG12" s="79"/>
      <c r="AH12" s="79"/>
      <c r="AI12" s="80"/>
      <c r="AJ12" s="62"/>
      <c r="AK12" s="16"/>
      <c r="AL12" s="17"/>
      <c r="AM12" s="15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s="6" customFormat="1" ht="15" x14ac:dyDescent="0.25">
      <c r="A13" s="65">
        <v>10</v>
      </c>
      <c r="B13" s="66" t="s">
        <v>40</v>
      </c>
      <c r="C13" s="55">
        <v>59</v>
      </c>
      <c r="D13" s="20">
        <v>10</v>
      </c>
      <c r="E13" s="20">
        <v>20</v>
      </c>
      <c r="F13" s="20">
        <v>3</v>
      </c>
      <c r="G13" s="67">
        <v>2</v>
      </c>
      <c r="H13" s="67"/>
      <c r="I13" s="67"/>
      <c r="J13" s="67">
        <v>1</v>
      </c>
      <c r="K13" s="67">
        <v>1</v>
      </c>
      <c r="L13" s="67">
        <v>4</v>
      </c>
      <c r="M13" s="67">
        <v>1</v>
      </c>
      <c r="N13" s="67">
        <v>1</v>
      </c>
      <c r="O13" s="21">
        <f t="shared" si="0"/>
        <v>0</v>
      </c>
      <c r="P13" s="55">
        <v>134</v>
      </c>
      <c r="Q13" s="20"/>
      <c r="R13" s="20">
        <v>10</v>
      </c>
      <c r="S13" s="20">
        <v>3</v>
      </c>
      <c r="T13" s="20">
        <v>2</v>
      </c>
      <c r="U13" s="20">
        <v>6</v>
      </c>
      <c r="V13" s="20">
        <v>10</v>
      </c>
      <c r="W13" s="20">
        <v>4</v>
      </c>
      <c r="X13" s="20">
        <v>1</v>
      </c>
      <c r="Y13" s="20">
        <v>4</v>
      </c>
      <c r="Z13" s="20">
        <v>1</v>
      </c>
      <c r="AA13" s="20">
        <v>1</v>
      </c>
      <c r="AB13" s="21">
        <f t="shared" si="1"/>
        <v>0</v>
      </c>
      <c r="AC13" s="52">
        <f t="shared" si="2"/>
        <v>0</v>
      </c>
      <c r="AD13" s="2"/>
      <c r="AE13" s="47"/>
      <c r="AF13" s="22"/>
      <c r="AG13" s="22"/>
      <c r="AH13" s="22"/>
      <c r="AI13" s="48"/>
      <c r="AJ13" s="62" t="s">
        <v>90</v>
      </c>
      <c r="AK13" s="16"/>
      <c r="AL13" s="17"/>
      <c r="AM13" s="15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s="6" customFormat="1" ht="15" x14ac:dyDescent="0.25">
      <c r="A14" s="34">
        <v>10</v>
      </c>
      <c r="B14" s="41" t="s">
        <v>67</v>
      </c>
      <c r="C14" s="30"/>
      <c r="D14" s="31"/>
      <c r="E14" s="31"/>
      <c r="F14" s="31"/>
      <c r="G14" s="32"/>
      <c r="H14" s="32"/>
      <c r="I14" s="32"/>
      <c r="J14" s="32"/>
      <c r="K14" s="32"/>
      <c r="L14" s="32"/>
      <c r="M14" s="32"/>
      <c r="N14" s="32"/>
      <c r="O14" s="26">
        <f t="shared" si="0"/>
        <v>0</v>
      </c>
      <c r="P14" s="23">
        <v>31</v>
      </c>
      <c r="Q14" s="24">
        <v>26</v>
      </c>
      <c r="R14" s="24">
        <v>3</v>
      </c>
      <c r="S14" s="24">
        <v>2</v>
      </c>
      <c r="T14" s="24">
        <v>2</v>
      </c>
      <c r="U14" s="24">
        <v>3</v>
      </c>
      <c r="V14" s="24">
        <v>3</v>
      </c>
      <c r="W14" s="24">
        <v>1</v>
      </c>
      <c r="X14" s="24">
        <v>1</v>
      </c>
      <c r="Y14" s="24">
        <v>4</v>
      </c>
      <c r="Z14" s="24">
        <v>1</v>
      </c>
      <c r="AA14" s="24">
        <v>1</v>
      </c>
      <c r="AB14" s="26">
        <f t="shared" si="1"/>
        <v>0</v>
      </c>
      <c r="AC14" s="52">
        <f t="shared" si="2"/>
        <v>0</v>
      </c>
      <c r="AD14" s="2"/>
      <c r="AE14" s="45"/>
      <c r="AF14" s="27"/>
      <c r="AG14" s="27"/>
      <c r="AH14" s="27"/>
      <c r="AI14" s="46"/>
      <c r="AJ14" s="62"/>
      <c r="AK14" s="16"/>
      <c r="AL14" s="17"/>
      <c r="AM14" s="15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58" s="6" customFormat="1" ht="15" x14ac:dyDescent="0.25">
      <c r="A15" s="34">
        <v>10</v>
      </c>
      <c r="B15" s="40" t="s">
        <v>70</v>
      </c>
      <c r="C15" s="30"/>
      <c r="D15" s="31"/>
      <c r="E15" s="31"/>
      <c r="F15" s="31"/>
      <c r="G15" s="32"/>
      <c r="H15" s="32"/>
      <c r="I15" s="32"/>
      <c r="J15" s="32"/>
      <c r="K15" s="32"/>
      <c r="L15" s="32"/>
      <c r="M15" s="32"/>
      <c r="N15" s="32"/>
      <c r="O15" s="26">
        <f t="shared" si="0"/>
        <v>0</v>
      </c>
      <c r="P15" s="23">
        <v>2</v>
      </c>
      <c r="Q15" s="24">
        <v>1</v>
      </c>
      <c r="R15" s="24">
        <v>1</v>
      </c>
      <c r="S15" s="24">
        <v>1</v>
      </c>
      <c r="T15" s="24">
        <v>1</v>
      </c>
      <c r="U15" s="24">
        <v>1</v>
      </c>
      <c r="V15" s="24">
        <v>1</v>
      </c>
      <c r="W15" s="24">
        <v>1</v>
      </c>
      <c r="X15" s="24">
        <v>1</v>
      </c>
      <c r="Y15" s="24">
        <v>4</v>
      </c>
      <c r="Z15" s="24">
        <v>1</v>
      </c>
      <c r="AA15" s="24">
        <v>1</v>
      </c>
      <c r="AB15" s="26">
        <f t="shared" si="1"/>
        <v>0</v>
      </c>
      <c r="AC15" s="52">
        <f t="shared" si="2"/>
        <v>0</v>
      </c>
      <c r="AD15" s="2"/>
      <c r="AE15" s="45"/>
      <c r="AF15" s="27"/>
      <c r="AG15" s="27"/>
      <c r="AH15" s="27"/>
      <c r="AI15" s="46"/>
      <c r="AJ15" s="62"/>
      <c r="AK15" s="16"/>
      <c r="AL15" s="17"/>
      <c r="AM15" s="15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s="6" customFormat="1" ht="15" x14ac:dyDescent="0.25">
      <c r="A16" s="34">
        <v>10</v>
      </c>
      <c r="B16" s="40" t="s">
        <v>69</v>
      </c>
      <c r="C16" s="30"/>
      <c r="D16" s="31"/>
      <c r="E16" s="31"/>
      <c r="F16" s="31"/>
      <c r="G16" s="32"/>
      <c r="H16" s="32"/>
      <c r="I16" s="32"/>
      <c r="J16" s="32"/>
      <c r="K16" s="32"/>
      <c r="L16" s="32"/>
      <c r="M16" s="32"/>
      <c r="N16" s="32"/>
      <c r="O16" s="26">
        <f t="shared" si="0"/>
        <v>0</v>
      </c>
      <c r="P16" s="23">
        <v>2</v>
      </c>
      <c r="Q16" s="24">
        <v>1</v>
      </c>
      <c r="R16" s="24">
        <v>1</v>
      </c>
      <c r="S16" s="24">
        <v>1</v>
      </c>
      <c r="T16" s="24">
        <v>1</v>
      </c>
      <c r="U16" s="24">
        <v>1</v>
      </c>
      <c r="V16" s="24">
        <v>1</v>
      </c>
      <c r="W16" s="24">
        <v>1</v>
      </c>
      <c r="X16" s="24">
        <v>1</v>
      </c>
      <c r="Y16" s="24">
        <v>4</v>
      </c>
      <c r="Z16" s="24">
        <v>1</v>
      </c>
      <c r="AA16" s="24">
        <v>1</v>
      </c>
      <c r="AB16" s="26">
        <f t="shared" si="1"/>
        <v>0</v>
      </c>
      <c r="AC16" s="52">
        <f t="shared" si="2"/>
        <v>0</v>
      </c>
      <c r="AD16" s="2"/>
      <c r="AE16" s="45"/>
      <c r="AF16" s="27"/>
      <c r="AG16" s="27"/>
      <c r="AH16" s="27"/>
      <c r="AI16" s="46"/>
      <c r="AJ16" s="62"/>
      <c r="AK16" s="16"/>
      <c r="AL16" s="17"/>
      <c r="AM16" s="15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s="6" customFormat="1" ht="15.75" thickBot="1" x14ac:dyDescent="0.3">
      <c r="A17" s="68">
        <v>10</v>
      </c>
      <c r="B17" s="81" t="s">
        <v>77</v>
      </c>
      <c r="C17" s="74"/>
      <c r="D17" s="75"/>
      <c r="E17" s="75"/>
      <c r="F17" s="75"/>
      <c r="G17" s="82"/>
      <c r="H17" s="82"/>
      <c r="I17" s="82"/>
      <c r="J17" s="82"/>
      <c r="K17" s="82"/>
      <c r="L17" s="82"/>
      <c r="M17" s="82"/>
      <c r="N17" s="82"/>
      <c r="O17" s="73">
        <f t="shared" si="0"/>
        <v>0</v>
      </c>
      <c r="P17" s="70">
        <v>2</v>
      </c>
      <c r="Q17" s="71">
        <v>1</v>
      </c>
      <c r="R17" s="71">
        <v>1</v>
      </c>
      <c r="S17" s="71">
        <v>1</v>
      </c>
      <c r="T17" s="71"/>
      <c r="U17" s="71"/>
      <c r="V17" s="71"/>
      <c r="W17" s="71">
        <v>1</v>
      </c>
      <c r="X17" s="71">
        <v>1</v>
      </c>
      <c r="Y17" s="71">
        <v>4</v>
      </c>
      <c r="Z17" s="71">
        <v>1</v>
      </c>
      <c r="AA17" s="71">
        <v>1</v>
      </c>
      <c r="AB17" s="73">
        <f t="shared" si="1"/>
        <v>0</v>
      </c>
      <c r="AC17" s="76">
        <f t="shared" si="2"/>
        <v>0</v>
      </c>
      <c r="AD17" s="77"/>
      <c r="AE17" s="78"/>
      <c r="AF17" s="79"/>
      <c r="AG17" s="79"/>
      <c r="AH17" s="79"/>
      <c r="AI17" s="80"/>
      <c r="AJ17" s="62"/>
      <c r="AK17" s="16"/>
      <c r="AL17" s="17"/>
      <c r="AM17" s="15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s="6" customFormat="1" ht="15" x14ac:dyDescent="0.25">
      <c r="A18" s="65">
        <v>10</v>
      </c>
      <c r="B18" s="66" t="s">
        <v>68</v>
      </c>
      <c r="C18" s="28"/>
      <c r="D18" s="29"/>
      <c r="E18" s="29"/>
      <c r="F18" s="29"/>
      <c r="G18" s="54"/>
      <c r="H18" s="54"/>
      <c r="I18" s="54"/>
      <c r="J18" s="54"/>
      <c r="K18" s="54"/>
      <c r="L18" s="54"/>
      <c r="M18" s="54"/>
      <c r="N18" s="54"/>
      <c r="O18" s="21">
        <f t="shared" si="0"/>
        <v>0</v>
      </c>
      <c r="P18" s="55">
        <v>2</v>
      </c>
      <c r="Q18" s="20">
        <v>1</v>
      </c>
      <c r="R18" s="20">
        <v>1</v>
      </c>
      <c r="S18" s="20">
        <v>1</v>
      </c>
      <c r="T18" s="20">
        <v>1</v>
      </c>
      <c r="U18" s="20">
        <v>1</v>
      </c>
      <c r="V18" s="20">
        <v>1</v>
      </c>
      <c r="W18" s="20">
        <v>1</v>
      </c>
      <c r="X18" s="20">
        <v>1</v>
      </c>
      <c r="Y18" s="20">
        <v>4</v>
      </c>
      <c r="Z18" s="20">
        <v>1</v>
      </c>
      <c r="AA18" s="20">
        <v>1</v>
      </c>
      <c r="AB18" s="21">
        <f t="shared" si="1"/>
        <v>0</v>
      </c>
      <c r="AC18" s="52">
        <f t="shared" si="2"/>
        <v>0</v>
      </c>
      <c r="AD18" s="2"/>
      <c r="AE18" s="47"/>
      <c r="AF18" s="22"/>
      <c r="AG18" s="22"/>
      <c r="AH18" s="22"/>
      <c r="AI18" s="48"/>
      <c r="AJ18" s="62" t="s">
        <v>91</v>
      </c>
      <c r="AK18" s="16"/>
      <c r="AL18" s="17"/>
      <c r="AM18" s="15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s="6" customFormat="1" ht="15.75" thickBot="1" x14ac:dyDescent="0.3">
      <c r="A19" s="68">
        <v>10</v>
      </c>
      <c r="B19" s="81" t="s">
        <v>75</v>
      </c>
      <c r="C19" s="70">
        <v>46</v>
      </c>
      <c r="D19" s="71">
        <v>8</v>
      </c>
      <c r="E19" s="71">
        <v>1</v>
      </c>
      <c r="F19" s="71"/>
      <c r="G19" s="72"/>
      <c r="H19" s="72"/>
      <c r="I19" s="72"/>
      <c r="J19" s="72">
        <v>1</v>
      </c>
      <c r="K19" s="72">
        <v>1</v>
      </c>
      <c r="L19" s="72">
        <v>4</v>
      </c>
      <c r="M19" s="72">
        <v>1</v>
      </c>
      <c r="N19" s="72">
        <v>1</v>
      </c>
      <c r="O19" s="73">
        <f t="shared" si="0"/>
        <v>0</v>
      </c>
      <c r="P19" s="70">
        <v>71</v>
      </c>
      <c r="Q19" s="71"/>
      <c r="R19" s="71">
        <v>2</v>
      </c>
      <c r="S19" s="71">
        <v>1</v>
      </c>
      <c r="T19" s="71">
        <v>2</v>
      </c>
      <c r="U19" s="71">
        <v>1</v>
      </c>
      <c r="V19" s="71">
        <v>2</v>
      </c>
      <c r="W19" s="71">
        <v>2</v>
      </c>
      <c r="X19" s="71">
        <v>1</v>
      </c>
      <c r="Y19" s="71">
        <v>4</v>
      </c>
      <c r="Z19" s="71">
        <v>1</v>
      </c>
      <c r="AA19" s="71">
        <v>1</v>
      </c>
      <c r="AB19" s="73">
        <f t="shared" si="1"/>
        <v>0</v>
      </c>
      <c r="AC19" s="76">
        <f t="shared" si="2"/>
        <v>0</v>
      </c>
      <c r="AD19" s="77"/>
      <c r="AE19" s="78"/>
      <c r="AF19" s="79"/>
      <c r="AG19" s="79"/>
      <c r="AH19" s="79"/>
      <c r="AI19" s="80"/>
      <c r="AJ19" s="62"/>
      <c r="AK19" s="16"/>
      <c r="AL19" s="17"/>
      <c r="AM19" s="15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s="6" customFormat="1" ht="15" x14ac:dyDescent="0.25">
      <c r="A20" s="65">
        <v>10</v>
      </c>
      <c r="B20" s="66" t="s">
        <v>31</v>
      </c>
      <c r="C20" s="28"/>
      <c r="D20" s="29"/>
      <c r="E20" s="29"/>
      <c r="F20" s="29"/>
      <c r="G20" s="54"/>
      <c r="H20" s="54"/>
      <c r="I20" s="54"/>
      <c r="J20" s="54"/>
      <c r="K20" s="54"/>
      <c r="L20" s="54"/>
      <c r="M20" s="54"/>
      <c r="N20" s="54"/>
      <c r="O20" s="21">
        <f t="shared" si="0"/>
        <v>0</v>
      </c>
      <c r="P20" s="55">
        <v>14</v>
      </c>
      <c r="Q20" s="20">
        <v>4</v>
      </c>
      <c r="R20" s="20">
        <v>1</v>
      </c>
      <c r="S20" s="20">
        <v>1</v>
      </c>
      <c r="T20" s="20">
        <v>1</v>
      </c>
      <c r="U20" s="20">
        <v>1</v>
      </c>
      <c r="V20" s="20">
        <v>1</v>
      </c>
      <c r="W20" s="20">
        <v>1</v>
      </c>
      <c r="X20" s="20">
        <v>1</v>
      </c>
      <c r="Y20" s="20">
        <v>4</v>
      </c>
      <c r="Z20" s="20">
        <v>1</v>
      </c>
      <c r="AA20" s="20">
        <v>1</v>
      </c>
      <c r="AB20" s="21">
        <f t="shared" si="1"/>
        <v>0</v>
      </c>
      <c r="AC20" s="52">
        <f t="shared" si="2"/>
        <v>0</v>
      </c>
      <c r="AD20" s="2"/>
      <c r="AE20" s="47"/>
      <c r="AF20" s="22"/>
      <c r="AG20" s="22"/>
      <c r="AH20" s="22"/>
      <c r="AI20" s="48"/>
      <c r="AJ20" s="62" t="s">
        <v>92</v>
      </c>
      <c r="AK20" s="16"/>
      <c r="AL20" s="17"/>
      <c r="AM20" s="15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s="6" customFormat="1" ht="15" x14ac:dyDescent="0.25">
      <c r="A21" s="34">
        <v>10</v>
      </c>
      <c r="B21" s="40" t="s">
        <v>42</v>
      </c>
      <c r="C21" s="23">
        <v>165</v>
      </c>
      <c r="D21" s="24">
        <v>16</v>
      </c>
      <c r="E21" s="24"/>
      <c r="F21" s="24">
        <v>1</v>
      </c>
      <c r="G21" s="25">
        <v>1</v>
      </c>
      <c r="H21" s="25"/>
      <c r="I21" s="25"/>
      <c r="J21" s="25">
        <v>2</v>
      </c>
      <c r="K21" s="25">
        <v>1</v>
      </c>
      <c r="L21" s="25">
        <v>4</v>
      </c>
      <c r="M21" s="25">
        <v>1</v>
      </c>
      <c r="N21" s="25">
        <v>1</v>
      </c>
      <c r="O21" s="26">
        <f t="shared" si="0"/>
        <v>0</v>
      </c>
      <c r="P21" s="23">
        <v>78</v>
      </c>
      <c r="Q21" s="24"/>
      <c r="R21" s="24">
        <v>4</v>
      </c>
      <c r="S21" s="24">
        <v>2</v>
      </c>
      <c r="T21" s="24">
        <v>1</v>
      </c>
      <c r="U21" s="24">
        <v>1</v>
      </c>
      <c r="V21" s="24">
        <v>1</v>
      </c>
      <c r="W21" s="24">
        <v>9</v>
      </c>
      <c r="X21" s="24">
        <v>1</v>
      </c>
      <c r="Y21" s="24">
        <v>4</v>
      </c>
      <c r="Z21" s="24">
        <v>1</v>
      </c>
      <c r="AA21" s="24">
        <v>1</v>
      </c>
      <c r="AB21" s="26">
        <f t="shared" si="1"/>
        <v>0</v>
      </c>
      <c r="AC21" s="52">
        <f t="shared" si="2"/>
        <v>0</v>
      </c>
      <c r="AD21" s="2"/>
      <c r="AE21" s="45"/>
      <c r="AF21" s="27"/>
      <c r="AG21" s="27"/>
      <c r="AH21" s="27"/>
      <c r="AI21" s="46"/>
      <c r="AJ21" s="62"/>
      <c r="AK21" s="16"/>
      <c r="AL21" s="17"/>
      <c r="AM21" s="15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</row>
    <row r="22" spans="1:58" s="6" customFormat="1" ht="15" x14ac:dyDescent="0.25">
      <c r="A22" s="34">
        <v>10</v>
      </c>
      <c r="B22" s="40" t="s">
        <v>45</v>
      </c>
      <c r="C22" s="23">
        <v>13</v>
      </c>
      <c r="D22" s="24">
        <v>3</v>
      </c>
      <c r="E22" s="24"/>
      <c r="F22" s="24">
        <v>1</v>
      </c>
      <c r="G22" s="25">
        <v>1</v>
      </c>
      <c r="H22" s="25"/>
      <c r="I22" s="25"/>
      <c r="J22" s="25">
        <v>1</v>
      </c>
      <c r="K22" s="25">
        <v>1</v>
      </c>
      <c r="L22" s="25">
        <v>4</v>
      </c>
      <c r="M22" s="25">
        <v>1</v>
      </c>
      <c r="N22" s="25">
        <v>1</v>
      </c>
      <c r="O22" s="26">
        <f t="shared" si="0"/>
        <v>0</v>
      </c>
      <c r="P22" s="23">
        <v>32</v>
      </c>
      <c r="Q22" s="24"/>
      <c r="R22" s="24">
        <v>6</v>
      </c>
      <c r="S22" s="24">
        <v>1</v>
      </c>
      <c r="T22" s="24">
        <v>1</v>
      </c>
      <c r="U22" s="24"/>
      <c r="V22" s="24"/>
      <c r="W22" s="24">
        <v>2</v>
      </c>
      <c r="X22" s="24">
        <v>1</v>
      </c>
      <c r="Y22" s="24">
        <v>4</v>
      </c>
      <c r="Z22" s="24">
        <v>1</v>
      </c>
      <c r="AA22" s="24">
        <v>1</v>
      </c>
      <c r="AB22" s="26">
        <f t="shared" si="1"/>
        <v>0</v>
      </c>
      <c r="AC22" s="52">
        <f t="shared" si="2"/>
        <v>0</v>
      </c>
      <c r="AD22" s="2"/>
      <c r="AE22" s="45"/>
      <c r="AF22" s="27"/>
      <c r="AG22" s="27"/>
      <c r="AH22" s="27"/>
      <c r="AI22" s="46"/>
      <c r="AJ22" s="62"/>
      <c r="AK22" s="16"/>
      <c r="AL22" s="17"/>
      <c r="AM22" s="15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s="6" customFormat="1" ht="15" x14ac:dyDescent="0.25">
      <c r="A23" s="34">
        <v>10</v>
      </c>
      <c r="B23" s="40" t="s">
        <v>48</v>
      </c>
      <c r="C23" s="30"/>
      <c r="D23" s="31"/>
      <c r="E23" s="31"/>
      <c r="F23" s="31"/>
      <c r="G23" s="32"/>
      <c r="H23" s="32"/>
      <c r="I23" s="32"/>
      <c r="J23" s="32"/>
      <c r="K23" s="32"/>
      <c r="L23" s="32"/>
      <c r="M23" s="32"/>
      <c r="N23" s="32"/>
      <c r="O23" s="26">
        <f t="shared" si="0"/>
        <v>0</v>
      </c>
      <c r="P23" s="23">
        <v>18</v>
      </c>
      <c r="Q23" s="24">
        <v>27</v>
      </c>
      <c r="R23" s="24">
        <v>1</v>
      </c>
      <c r="S23" s="24">
        <v>1</v>
      </c>
      <c r="T23" s="24">
        <v>2</v>
      </c>
      <c r="U23" s="24"/>
      <c r="V23" s="24"/>
      <c r="W23" s="24">
        <v>1</v>
      </c>
      <c r="X23" s="24">
        <v>1</v>
      </c>
      <c r="Y23" s="24">
        <v>4</v>
      </c>
      <c r="Z23" s="24">
        <v>1</v>
      </c>
      <c r="AA23" s="24">
        <v>1</v>
      </c>
      <c r="AB23" s="26">
        <f t="shared" si="1"/>
        <v>0</v>
      </c>
      <c r="AC23" s="52">
        <f t="shared" si="2"/>
        <v>0</v>
      </c>
      <c r="AD23" s="2"/>
      <c r="AE23" s="45"/>
      <c r="AF23" s="27"/>
      <c r="AG23" s="27"/>
      <c r="AH23" s="27"/>
      <c r="AI23" s="46"/>
      <c r="AJ23" s="62"/>
      <c r="AK23" s="18"/>
      <c r="AL23" s="19"/>
      <c r="AM23" s="15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s="6" customFormat="1" ht="15.75" x14ac:dyDescent="0.25">
      <c r="A24" s="34">
        <v>10</v>
      </c>
      <c r="B24" s="40" t="s">
        <v>43</v>
      </c>
      <c r="C24" s="23">
        <v>9</v>
      </c>
      <c r="D24" s="24">
        <v>3</v>
      </c>
      <c r="E24" s="24"/>
      <c r="F24" s="24">
        <v>1</v>
      </c>
      <c r="G24" s="25">
        <v>1</v>
      </c>
      <c r="H24" s="25"/>
      <c r="I24" s="25"/>
      <c r="J24" s="25">
        <v>1</v>
      </c>
      <c r="K24" s="25">
        <v>1</v>
      </c>
      <c r="L24" s="25">
        <v>4</v>
      </c>
      <c r="M24" s="25">
        <v>1</v>
      </c>
      <c r="N24" s="25">
        <v>1</v>
      </c>
      <c r="O24" s="26">
        <f t="shared" si="0"/>
        <v>0</v>
      </c>
      <c r="P24" s="23">
        <v>34</v>
      </c>
      <c r="Q24" s="24"/>
      <c r="R24" s="24">
        <v>4</v>
      </c>
      <c r="S24" s="24">
        <v>1</v>
      </c>
      <c r="T24" s="24">
        <v>1</v>
      </c>
      <c r="U24" s="24"/>
      <c r="V24" s="24"/>
      <c r="W24" s="24">
        <v>1</v>
      </c>
      <c r="X24" s="24">
        <v>1</v>
      </c>
      <c r="Y24" s="24">
        <v>4</v>
      </c>
      <c r="Z24" s="24">
        <v>1</v>
      </c>
      <c r="AA24" s="24">
        <v>1</v>
      </c>
      <c r="AB24" s="26">
        <f t="shared" si="1"/>
        <v>0</v>
      </c>
      <c r="AC24" s="52">
        <f t="shared" si="2"/>
        <v>0</v>
      </c>
      <c r="AD24" s="2"/>
      <c r="AE24" s="45"/>
      <c r="AF24" s="27"/>
      <c r="AG24" s="27"/>
      <c r="AH24" s="27"/>
      <c r="AI24" s="46"/>
      <c r="AJ24" s="64"/>
      <c r="AK24" s="16"/>
      <c r="AL24" s="17"/>
      <c r="AM24" s="15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s="6" customFormat="1" ht="15" x14ac:dyDescent="0.25">
      <c r="A25" s="34">
        <v>10</v>
      </c>
      <c r="B25" s="40" t="s">
        <v>44</v>
      </c>
      <c r="C25" s="23">
        <v>19</v>
      </c>
      <c r="D25" s="24"/>
      <c r="E25" s="24"/>
      <c r="F25" s="24">
        <v>1</v>
      </c>
      <c r="G25" s="25">
        <v>2</v>
      </c>
      <c r="H25" s="25"/>
      <c r="I25" s="25"/>
      <c r="J25" s="25">
        <v>1</v>
      </c>
      <c r="K25" s="25">
        <v>1</v>
      </c>
      <c r="L25" s="25">
        <v>4</v>
      </c>
      <c r="M25" s="25">
        <v>1</v>
      </c>
      <c r="N25" s="25">
        <v>1</v>
      </c>
      <c r="O25" s="26">
        <f t="shared" si="0"/>
        <v>0</v>
      </c>
      <c r="P25" s="23">
        <v>40</v>
      </c>
      <c r="Q25" s="24"/>
      <c r="R25" s="24">
        <v>2</v>
      </c>
      <c r="S25" s="24">
        <v>1</v>
      </c>
      <c r="T25" s="24">
        <v>1</v>
      </c>
      <c r="U25" s="24"/>
      <c r="V25" s="24"/>
      <c r="W25" s="24">
        <v>1</v>
      </c>
      <c r="X25" s="24">
        <v>1</v>
      </c>
      <c r="Y25" s="24">
        <v>4</v>
      </c>
      <c r="Z25" s="24">
        <v>1</v>
      </c>
      <c r="AA25" s="24">
        <v>1</v>
      </c>
      <c r="AB25" s="26">
        <f t="shared" si="1"/>
        <v>0</v>
      </c>
      <c r="AC25" s="52">
        <f t="shared" si="2"/>
        <v>0</v>
      </c>
      <c r="AD25" s="2"/>
      <c r="AE25" s="45"/>
      <c r="AF25" s="27"/>
      <c r="AG25" s="27"/>
      <c r="AH25" s="27"/>
      <c r="AI25" s="46"/>
      <c r="AJ25" s="62"/>
      <c r="AK25" s="16"/>
      <c r="AL25" s="17"/>
      <c r="AM25" s="15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s="6" customFormat="1" ht="15" x14ac:dyDescent="0.25">
      <c r="A26" s="34">
        <v>10</v>
      </c>
      <c r="B26" s="40" t="s">
        <v>54</v>
      </c>
      <c r="C26" s="30"/>
      <c r="D26" s="31"/>
      <c r="E26" s="31"/>
      <c r="F26" s="31"/>
      <c r="G26" s="32"/>
      <c r="H26" s="32"/>
      <c r="I26" s="32"/>
      <c r="J26" s="32"/>
      <c r="K26" s="32"/>
      <c r="L26" s="32"/>
      <c r="M26" s="32"/>
      <c r="N26" s="32"/>
      <c r="O26" s="26">
        <f t="shared" si="0"/>
        <v>0</v>
      </c>
      <c r="P26" s="23">
        <v>8</v>
      </c>
      <c r="Q26" s="24"/>
      <c r="R26" s="24">
        <v>1</v>
      </c>
      <c r="S26" s="24">
        <v>2</v>
      </c>
      <c r="T26" s="24">
        <v>1</v>
      </c>
      <c r="U26" s="24"/>
      <c r="V26" s="24"/>
      <c r="W26" s="24">
        <v>1</v>
      </c>
      <c r="X26" s="24">
        <v>1</v>
      </c>
      <c r="Y26" s="24">
        <v>4</v>
      </c>
      <c r="Z26" s="24">
        <v>1</v>
      </c>
      <c r="AA26" s="24">
        <v>1</v>
      </c>
      <c r="AB26" s="26">
        <f t="shared" si="1"/>
        <v>0</v>
      </c>
      <c r="AC26" s="52">
        <f t="shared" si="2"/>
        <v>0</v>
      </c>
      <c r="AD26" s="2"/>
      <c r="AE26" s="45"/>
      <c r="AF26" s="27"/>
      <c r="AG26" s="27"/>
      <c r="AH26" s="27"/>
      <c r="AI26" s="46"/>
      <c r="AJ26" s="62"/>
      <c r="AK26" s="16"/>
      <c r="AL26" s="17"/>
      <c r="AM26" s="15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s="6" customFormat="1" ht="15" x14ac:dyDescent="0.25">
      <c r="A27" s="34">
        <v>10</v>
      </c>
      <c r="B27" s="40" t="s">
        <v>49</v>
      </c>
      <c r="C27" s="30"/>
      <c r="D27" s="31"/>
      <c r="E27" s="31"/>
      <c r="F27" s="31"/>
      <c r="G27" s="32"/>
      <c r="H27" s="32"/>
      <c r="I27" s="32"/>
      <c r="J27" s="32"/>
      <c r="K27" s="32"/>
      <c r="L27" s="32"/>
      <c r="M27" s="32"/>
      <c r="N27" s="32"/>
      <c r="O27" s="26">
        <f t="shared" si="0"/>
        <v>0</v>
      </c>
      <c r="P27" s="23">
        <v>6</v>
      </c>
      <c r="Q27" s="24">
        <v>7</v>
      </c>
      <c r="R27" s="24">
        <v>1</v>
      </c>
      <c r="S27" s="24">
        <v>1</v>
      </c>
      <c r="T27" s="24">
        <v>2</v>
      </c>
      <c r="U27" s="24"/>
      <c r="V27" s="24"/>
      <c r="W27" s="24">
        <v>1</v>
      </c>
      <c r="X27" s="24">
        <v>1</v>
      </c>
      <c r="Y27" s="24">
        <v>4</v>
      </c>
      <c r="Z27" s="24">
        <v>1</v>
      </c>
      <c r="AA27" s="24">
        <v>1</v>
      </c>
      <c r="AB27" s="26">
        <f t="shared" si="1"/>
        <v>0</v>
      </c>
      <c r="AC27" s="52">
        <f t="shared" si="2"/>
        <v>0</v>
      </c>
      <c r="AD27" s="2"/>
      <c r="AE27" s="45"/>
      <c r="AF27" s="27"/>
      <c r="AG27" s="27"/>
      <c r="AH27" s="27"/>
      <c r="AI27" s="46"/>
      <c r="AJ27" s="62"/>
      <c r="AK27" s="16"/>
      <c r="AL27" s="17"/>
      <c r="AM27" s="15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</row>
    <row r="28" spans="1:58" s="6" customFormat="1" ht="15" x14ac:dyDescent="0.25">
      <c r="A28" s="34">
        <v>10</v>
      </c>
      <c r="B28" s="40" t="s">
        <v>50</v>
      </c>
      <c r="C28" s="23">
        <v>17</v>
      </c>
      <c r="D28" s="24">
        <v>5</v>
      </c>
      <c r="E28" s="24"/>
      <c r="F28" s="24"/>
      <c r="G28" s="25">
        <v>1</v>
      </c>
      <c r="H28" s="25"/>
      <c r="I28" s="25"/>
      <c r="J28" s="25">
        <v>1</v>
      </c>
      <c r="K28" s="25">
        <v>1</v>
      </c>
      <c r="L28" s="25">
        <v>4</v>
      </c>
      <c r="M28" s="25">
        <v>1</v>
      </c>
      <c r="N28" s="25">
        <v>1</v>
      </c>
      <c r="O28" s="26">
        <f t="shared" si="0"/>
        <v>0</v>
      </c>
      <c r="P28" s="23">
        <v>44</v>
      </c>
      <c r="Q28" s="24"/>
      <c r="R28" s="24">
        <v>3</v>
      </c>
      <c r="S28" s="24">
        <v>1</v>
      </c>
      <c r="T28" s="24">
        <v>1</v>
      </c>
      <c r="U28" s="24"/>
      <c r="V28" s="24"/>
      <c r="W28" s="24">
        <v>2</v>
      </c>
      <c r="X28" s="24">
        <v>1</v>
      </c>
      <c r="Y28" s="24">
        <v>4</v>
      </c>
      <c r="Z28" s="24">
        <v>1</v>
      </c>
      <c r="AA28" s="24">
        <v>1</v>
      </c>
      <c r="AB28" s="26">
        <f t="shared" si="1"/>
        <v>0</v>
      </c>
      <c r="AC28" s="52">
        <f t="shared" si="2"/>
        <v>0</v>
      </c>
      <c r="AD28" s="2"/>
      <c r="AE28" s="45"/>
      <c r="AF28" s="27"/>
      <c r="AG28" s="27"/>
      <c r="AH28" s="27"/>
      <c r="AI28" s="46"/>
      <c r="AJ28" s="62"/>
      <c r="AK28" s="16"/>
      <c r="AL28" s="17"/>
      <c r="AM28" s="15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s="6" customFormat="1" ht="15" x14ac:dyDescent="0.25">
      <c r="A29" s="34">
        <v>10</v>
      </c>
      <c r="B29" s="41" t="s">
        <v>46</v>
      </c>
      <c r="C29" s="23">
        <v>21</v>
      </c>
      <c r="D29" s="24">
        <v>4</v>
      </c>
      <c r="E29" s="24"/>
      <c r="F29" s="24"/>
      <c r="G29" s="25">
        <v>1</v>
      </c>
      <c r="H29" s="25"/>
      <c r="I29" s="25"/>
      <c r="J29" s="25">
        <v>1</v>
      </c>
      <c r="K29" s="25">
        <v>1</v>
      </c>
      <c r="L29" s="25">
        <v>4</v>
      </c>
      <c r="M29" s="25">
        <v>1</v>
      </c>
      <c r="N29" s="25">
        <v>1</v>
      </c>
      <c r="O29" s="26">
        <f t="shared" si="0"/>
        <v>0</v>
      </c>
      <c r="P29" s="23">
        <v>56</v>
      </c>
      <c r="Q29" s="24"/>
      <c r="R29" s="24">
        <v>3</v>
      </c>
      <c r="S29" s="24">
        <v>1</v>
      </c>
      <c r="T29" s="24">
        <v>1</v>
      </c>
      <c r="U29" s="24"/>
      <c r="V29" s="24"/>
      <c r="W29" s="24">
        <v>3</v>
      </c>
      <c r="X29" s="24">
        <v>1</v>
      </c>
      <c r="Y29" s="24">
        <v>4</v>
      </c>
      <c r="Z29" s="24">
        <v>1</v>
      </c>
      <c r="AA29" s="24">
        <v>1</v>
      </c>
      <c r="AB29" s="26">
        <f t="shared" si="1"/>
        <v>0</v>
      </c>
      <c r="AC29" s="52">
        <f t="shared" si="2"/>
        <v>0</v>
      </c>
      <c r="AD29" s="2"/>
      <c r="AE29" s="45"/>
      <c r="AF29" s="27"/>
      <c r="AG29" s="27"/>
      <c r="AH29" s="27"/>
      <c r="AI29" s="46"/>
      <c r="AJ29" s="62"/>
      <c r="AK29" s="16"/>
      <c r="AL29" s="17"/>
      <c r="AM29" s="15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</row>
    <row r="30" spans="1:58" s="6" customFormat="1" ht="15" x14ac:dyDescent="0.25">
      <c r="A30" s="34">
        <v>20</v>
      </c>
      <c r="B30" s="41" t="s">
        <v>60</v>
      </c>
      <c r="C30" s="23">
        <v>13</v>
      </c>
      <c r="D30" s="24">
        <v>5</v>
      </c>
      <c r="E30" s="24">
        <v>3</v>
      </c>
      <c r="F30" s="24"/>
      <c r="G30" s="25">
        <v>1</v>
      </c>
      <c r="H30" s="25"/>
      <c r="I30" s="25"/>
      <c r="J30" s="25">
        <v>1</v>
      </c>
      <c r="K30" s="25">
        <v>1</v>
      </c>
      <c r="L30" s="25">
        <v>4</v>
      </c>
      <c r="M30" s="25">
        <v>1</v>
      </c>
      <c r="N30" s="25">
        <v>1</v>
      </c>
      <c r="O30" s="26">
        <f t="shared" si="0"/>
        <v>0</v>
      </c>
      <c r="P30" s="23">
        <v>21</v>
      </c>
      <c r="Q30" s="24"/>
      <c r="R30" s="24">
        <v>4</v>
      </c>
      <c r="S30" s="24">
        <v>1</v>
      </c>
      <c r="T30" s="24"/>
      <c r="U30" s="24"/>
      <c r="V30" s="24"/>
      <c r="W30" s="24">
        <v>1</v>
      </c>
      <c r="X30" s="24">
        <v>1</v>
      </c>
      <c r="Y30" s="24">
        <v>4</v>
      </c>
      <c r="Z30" s="24">
        <v>1</v>
      </c>
      <c r="AA30" s="24">
        <v>1</v>
      </c>
      <c r="AB30" s="26">
        <f t="shared" si="1"/>
        <v>0</v>
      </c>
      <c r="AC30" s="52">
        <f t="shared" si="2"/>
        <v>0</v>
      </c>
      <c r="AD30" s="2"/>
      <c r="AE30" s="45"/>
      <c r="AF30" s="27"/>
      <c r="AG30" s="27"/>
      <c r="AH30" s="27"/>
      <c r="AI30" s="46"/>
      <c r="AJ30" s="62"/>
      <c r="AK30" s="16"/>
      <c r="AL30" s="17"/>
      <c r="AM30" s="15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</row>
    <row r="31" spans="1:58" s="6" customFormat="1" ht="15" x14ac:dyDescent="0.25">
      <c r="A31" s="34">
        <v>20</v>
      </c>
      <c r="B31" s="40" t="s">
        <v>71</v>
      </c>
      <c r="C31" s="30"/>
      <c r="D31" s="31"/>
      <c r="E31" s="31"/>
      <c r="F31" s="31"/>
      <c r="G31" s="32"/>
      <c r="H31" s="32"/>
      <c r="I31" s="32"/>
      <c r="J31" s="32"/>
      <c r="K31" s="32"/>
      <c r="L31" s="32"/>
      <c r="M31" s="32"/>
      <c r="N31" s="32"/>
      <c r="O31" s="26">
        <f t="shared" si="0"/>
        <v>0</v>
      </c>
      <c r="P31" s="23">
        <v>2</v>
      </c>
      <c r="Q31" s="24">
        <v>1</v>
      </c>
      <c r="R31" s="24">
        <v>1</v>
      </c>
      <c r="S31" s="24">
        <v>1</v>
      </c>
      <c r="T31" s="24">
        <v>1</v>
      </c>
      <c r="U31" s="24">
        <v>1</v>
      </c>
      <c r="V31" s="24">
        <v>1</v>
      </c>
      <c r="W31" s="24">
        <v>1</v>
      </c>
      <c r="X31" s="24">
        <v>1</v>
      </c>
      <c r="Y31" s="24">
        <v>4</v>
      </c>
      <c r="Z31" s="24">
        <v>1</v>
      </c>
      <c r="AA31" s="24">
        <v>1</v>
      </c>
      <c r="AB31" s="26">
        <f t="shared" si="1"/>
        <v>0</v>
      </c>
      <c r="AC31" s="52">
        <f t="shared" si="2"/>
        <v>0</v>
      </c>
      <c r="AD31" s="2"/>
      <c r="AE31" s="45"/>
      <c r="AF31" s="27"/>
      <c r="AG31" s="27"/>
      <c r="AH31" s="27"/>
      <c r="AI31" s="46"/>
      <c r="AJ31" s="62"/>
      <c r="AK31" s="16"/>
      <c r="AL31" s="17"/>
      <c r="AM31" s="15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</row>
    <row r="32" spans="1:58" s="6" customFormat="1" ht="15" x14ac:dyDescent="0.25">
      <c r="A32" s="34">
        <v>20</v>
      </c>
      <c r="B32" s="43" t="s">
        <v>73</v>
      </c>
      <c r="C32" s="23">
        <v>18</v>
      </c>
      <c r="D32" s="24">
        <v>3</v>
      </c>
      <c r="E32" s="24"/>
      <c r="F32" s="24"/>
      <c r="G32" s="25"/>
      <c r="H32" s="25"/>
      <c r="I32" s="25"/>
      <c r="J32" s="25">
        <v>1</v>
      </c>
      <c r="K32" s="25">
        <v>1</v>
      </c>
      <c r="L32" s="25">
        <v>4</v>
      </c>
      <c r="M32" s="25">
        <v>1</v>
      </c>
      <c r="N32" s="25">
        <v>1</v>
      </c>
      <c r="O32" s="26">
        <f t="shared" si="0"/>
        <v>0</v>
      </c>
      <c r="P32" s="23">
        <v>46</v>
      </c>
      <c r="Q32" s="24"/>
      <c r="R32" s="24">
        <v>5</v>
      </c>
      <c r="S32" s="24"/>
      <c r="T32" s="24">
        <v>1</v>
      </c>
      <c r="U32" s="24"/>
      <c r="V32" s="24"/>
      <c r="W32" s="24">
        <v>1</v>
      </c>
      <c r="X32" s="24">
        <v>1</v>
      </c>
      <c r="Y32" s="24">
        <v>4</v>
      </c>
      <c r="Z32" s="24">
        <v>1</v>
      </c>
      <c r="AA32" s="24">
        <v>1</v>
      </c>
      <c r="AB32" s="26">
        <f t="shared" si="1"/>
        <v>0</v>
      </c>
      <c r="AC32" s="52">
        <f t="shared" si="2"/>
        <v>0</v>
      </c>
      <c r="AD32" s="2"/>
      <c r="AE32" s="45"/>
      <c r="AF32" s="27"/>
      <c r="AG32" s="27"/>
      <c r="AH32" s="27"/>
      <c r="AI32" s="46"/>
      <c r="AJ32" s="62"/>
      <c r="AK32" s="16"/>
      <c r="AL32" s="17"/>
      <c r="AM32" s="15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</row>
    <row r="33" spans="1:58" s="6" customFormat="1" ht="15" x14ac:dyDescent="0.25">
      <c r="A33" s="34">
        <v>20</v>
      </c>
      <c r="B33" s="40" t="s">
        <v>74</v>
      </c>
      <c r="C33" s="23">
        <v>24</v>
      </c>
      <c r="D33" s="24">
        <v>2</v>
      </c>
      <c r="E33" s="24">
        <v>5</v>
      </c>
      <c r="F33" s="24">
        <v>1</v>
      </c>
      <c r="G33" s="25"/>
      <c r="H33" s="25"/>
      <c r="I33" s="25"/>
      <c r="J33" s="25">
        <v>1</v>
      </c>
      <c r="K33" s="25">
        <v>1</v>
      </c>
      <c r="L33" s="25">
        <v>4</v>
      </c>
      <c r="M33" s="25">
        <v>1</v>
      </c>
      <c r="N33" s="25">
        <v>1</v>
      </c>
      <c r="O33" s="26">
        <f t="shared" si="0"/>
        <v>0</v>
      </c>
      <c r="P33" s="23">
        <v>25</v>
      </c>
      <c r="Q33" s="24"/>
      <c r="R33" s="24">
        <v>3</v>
      </c>
      <c r="S33" s="24">
        <v>1</v>
      </c>
      <c r="T33" s="24">
        <v>5</v>
      </c>
      <c r="U33" s="24"/>
      <c r="V33" s="24"/>
      <c r="W33" s="24">
        <v>1</v>
      </c>
      <c r="X33" s="24">
        <v>1</v>
      </c>
      <c r="Y33" s="24">
        <v>4</v>
      </c>
      <c r="Z33" s="24">
        <v>1</v>
      </c>
      <c r="AA33" s="24">
        <v>1</v>
      </c>
      <c r="AB33" s="26">
        <f t="shared" si="1"/>
        <v>0</v>
      </c>
      <c r="AC33" s="52">
        <f t="shared" si="2"/>
        <v>0</v>
      </c>
      <c r="AD33" s="2"/>
      <c r="AE33" s="45"/>
      <c r="AF33" s="27"/>
      <c r="AG33" s="27"/>
      <c r="AH33" s="27"/>
      <c r="AI33" s="46"/>
      <c r="AJ33" s="62"/>
      <c r="AK33" s="16"/>
      <c r="AL33" s="17"/>
      <c r="AM33" s="15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</row>
    <row r="34" spans="1:58" s="6" customFormat="1" ht="15" x14ac:dyDescent="0.25">
      <c r="A34" s="34">
        <v>20</v>
      </c>
      <c r="B34" s="40" t="s">
        <v>76</v>
      </c>
      <c r="C34" s="30"/>
      <c r="D34" s="31"/>
      <c r="E34" s="31"/>
      <c r="F34" s="31"/>
      <c r="G34" s="32"/>
      <c r="H34" s="32"/>
      <c r="I34" s="32"/>
      <c r="J34" s="32"/>
      <c r="K34" s="32"/>
      <c r="L34" s="32"/>
      <c r="M34" s="32"/>
      <c r="N34" s="32"/>
      <c r="O34" s="26">
        <f t="shared" si="0"/>
        <v>0</v>
      </c>
      <c r="P34" s="23">
        <v>26</v>
      </c>
      <c r="Q34" s="24">
        <v>5</v>
      </c>
      <c r="R34" s="24"/>
      <c r="S34" s="24">
        <v>2</v>
      </c>
      <c r="T34" s="24">
        <v>1</v>
      </c>
      <c r="U34" s="24">
        <v>3</v>
      </c>
      <c r="V34" s="24">
        <v>4</v>
      </c>
      <c r="W34" s="24">
        <v>2</v>
      </c>
      <c r="X34" s="24">
        <v>1</v>
      </c>
      <c r="Y34" s="24">
        <v>4</v>
      </c>
      <c r="Z34" s="24">
        <v>1</v>
      </c>
      <c r="AA34" s="24">
        <v>1</v>
      </c>
      <c r="AB34" s="26">
        <f t="shared" si="1"/>
        <v>0</v>
      </c>
      <c r="AC34" s="52">
        <f t="shared" si="2"/>
        <v>0</v>
      </c>
      <c r="AD34" s="2"/>
      <c r="AE34" s="45"/>
      <c r="AF34" s="27"/>
      <c r="AG34" s="27"/>
      <c r="AH34" s="27"/>
      <c r="AI34" s="46"/>
      <c r="AJ34" s="62"/>
      <c r="AK34" s="16"/>
      <c r="AL34" s="17"/>
      <c r="AM34" s="15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</row>
    <row r="35" spans="1:58" s="6" customFormat="1" ht="15" x14ac:dyDescent="0.25">
      <c r="A35" s="34">
        <v>20</v>
      </c>
      <c r="B35" s="40" t="s">
        <v>32</v>
      </c>
      <c r="C35" s="30"/>
      <c r="D35" s="31"/>
      <c r="E35" s="31"/>
      <c r="F35" s="31"/>
      <c r="G35" s="32"/>
      <c r="H35" s="32"/>
      <c r="I35" s="32"/>
      <c r="J35" s="32"/>
      <c r="K35" s="32"/>
      <c r="L35" s="32"/>
      <c r="M35" s="32"/>
      <c r="N35" s="32"/>
      <c r="O35" s="26">
        <f t="shared" si="0"/>
        <v>0</v>
      </c>
      <c r="P35" s="23">
        <v>23</v>
      </c>
      <c r="Q35" s="24">
        <v>5</v>
      </c>
      <c r="R35" s="24">
        <v>1</v>
      </c>
      <c r="S35" s="24">
        <v>1</v>
      </c>
      <c r="T35" s="24">
        <v>1</v>
      </c>
      <c r="U35" s="24">
        <v>1</v>
      </c>
      <c r="V35" s="24">
        <v>1</v>
      </c>
      <c r="W35" s="24">
        <v>1</v>
      </c>
      <c r="X35" s="24">
        <v>1</v>
      </c>
      <c r="Y35" s="24">
        <v>4</v>
      </c>
      <c r="Z35" s="24">
        <v>1</v>
      </c>
      <c r="AA35" s="24">
        <v>1</v>
      </c>
      <c r="AB35" s="26">
        <f t="shared" si="1"/>
        <v>0</v>
      </c>
      <c r="AC35" s="52">
        <f t="shared" si="2"/>
        <v>0</v>
      </c>
      <c r="AD35" s="2"/>
      <c r="AE35" s="45"/>
      <c r="AF35" s="27"/>
      <c r="AG35" s="27"/>
      <c r="AH35" s="27"/>
      <c r="AI35" s="46"/>
      <c r="AJ35" s="62"/>
      <c r="AK35" s="16"/>
      <c r="AL35" s="17"/>
      <c r="AM35" s="15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</row>
    <row r="36" spans="1:58" s="6" customFormat="1" ht="15" x14ac:dyDescent="0.25">
      <c r="A36" s="34">
        <v>20</v>
      </c>
      <c r="B36" s="40" t="s">
        <v>33</v>
      </c>
      <c r="C36" s="30"/>
      <c r="D36" s="31"/>
      <c r="E36" s="31"/>
      <c r="F36" s="31"/>
      <c r="G36" s="32"/>
      <c r="H36" s="32"/>
      <c r="I36" s="32"/>
      <c r="J36" s="32"/>
      <c r="K36" s="32"/>
      <c r="L36" s="32"/>
      <c r="M36" s="32"/>
      <c r="N36" s="32"/>
      <c r="O36" s="26">
        <f t="shared" si="0"/>
        <v>0</v>
      </c>
      <c r="P36" s="23">
        <v>26</v>
      </c>
      <c r="Q36" s="24">
        <v>7</v>
      </c>
      <c r="R36" s="24">
        <v>2</v>
      </c>
      <c r="S36" s="24">
        <v>1</v>
      </c>
      <c r="T36" s="24">
        <v>1</v>
      </c>
      <c r="U36" s="24">
        <v>2</v>
      </c>
      <c r="V36" s="24">
        <v>2</v>
      </c>
      <c r="W36" s="24">
        <v>1</v>
      </c>
      <c r="X36" s="24">
        <v>1</v>
      </c>
      <c r="Y36" s="24">
        <v>4</v>
      </c>
      <c r="Z36" s="24">
        <v>1</v>
      </c>
      <c r="AA36" s="24">
        <v>1</v>
      </c>
      <c r="AB36" s="26">
        <f t="shared" si="1"/>
        <v>0</v>
      </c>
      <c r="AC36" s="52">
        <f t="shared" si="2"/>
        <v>0</v>
      </c>
      <c r="AD36" s="2"/>
      <c r="AE36" s="45"/>
      <c r="AF36" s="27"/>
      <c r="AG36" s="27"/>
      <c r="AH36" s="27"/>
      <c r="AI36" s="46"/>
      <c r="AJ36" s="62"/>
      <c r="AK36" s="16"/>
      <c r="AL36" s="17"/>
      <c r="AM36" s="15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</row>
    <row r="37" spans="1:58" s="6" customFormat="1" ht="15" x14ac:dyDescent="0.25">
      <c r="A37" s="34">
        <v>30</v>
      </c>
      <c r="B37" s="40" t="s">
        <v>37</v>
      </c>
      <c r="C37" s="30"/>
      <c r="D37" s="31"/>
      <c r="E37" s="31"/>
      <c r="F37" s="31"/>
      <c r="G37" s="32"/>
      <c r="H37" s="32"/>
      <c r="I37" s="32"/>
      <c r="J37" s="32"/>
      <c r="K37" s="32"/>
      <c r="L37" s="32"/>
      <c r="M37" s="32"/>
      <c r="N37" s="32"/>
      <c r="O37" s="26">
        <f t="shared" ref="O37:O56" si="3">SUMPRODUCT(C37:N37,$C$57:$N$57)</f>
        <v>0</v>
      </c>
      <c r="P37" s="23">
        <v>39</v>
      </c>
      <c r="Q37" s="24">
        <v>8</v>
      </c>
      <c r="R37" s="24">
        <v>5</v>
      </c>
      <c r="S37" s="24">
        <v>1</v>
      </c>
      <c r="T37" s="24"/>
      <c r="U37" s="24">
        <v>3</v>
      </c>
      <c r="V37" s="24">
        <v>5</v>
      </c>
      <c r="W37" s="24">
        <v>2</v>
      </c>
      <c r="X37" s="24">
        <v>1</v>
      </c>
      <c r="Y37" s="24">
        <v>4</v>
      </c>
      <c r="Z37" s="24">
        <v>1</v>
      </c>
      <c r="AA37" s="24">
        <v>1</v>
      </c>
      <c r="AB37" s="26">
        <f t="shared" ref="AB37:AB56" si="4">SUMPRODUCT(P37:AA37,$P$57:$AA$57)</f>
        <v>0</v>
      </c>
      <c r="AC37" s="52">
        <f t="shared" si="2"/>
        <v>0</v>
      </c>
      <c r="AD37" s="2"/>
      <c r="AE37" s="45">
        <v>5</v>
      </c>
      <c r="AF37" s="27">
        <v>2026</v>
      </c>
      <c r="AG37" s="27" t="s">
        <v>84</v>
      </c>
      <c r="AH37" s="27">
        <v>2028</v>
      </c>
      <c r="AI37" s="46">
        <v>2028</v>
      </c>
      <c r="AJ37" s="62"/>
      <c r="AK37" s="16"/>
      <c r="AL37" s="17"/>
      <c r="AM37" s="15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</row>
    <row r="38" spans="1:58" s="6" customFormat="1" ht="15" x14ac:dyDescent="0.25">
      <c r="A38" s="34">
        <v>40</v>
      </c>
      <c r="B38" s="42" t="s">
        <v>34</v>
      </c>
      <c r="C38" s="23">
        <v>6</v>
      </c>
      <c r="D38" s="24">
        <v>2</v>
      </c>
      <c r="E38" s="24"/>
      <c r="F38" s="24">
        <v>1</v>
      </c>
      <c r="G38" s="25">
        <v>2</v>
      </c>
      <c r="H38" s="25"/>
      <c r="I38" s="25"/>
      <c r="J38" s="25">
        <v>1</v>
      </c>
      <c r="K38" s="25">
        <v>1</v>
      </c>
      <c r="L38" s="25">
        <v>4</v>
      </c>
      <c r="M38" s="25">
        <v>1</v>
      </c>
      <c r="N38" s="25">
        <v>1</v>
      </c>
      <c r="O38" s="26">
        <f t="shared" si="3"/>
        <v>0</v>
      </c>
      <c r="P38" s="23">
        <v>36</v>
      </c>
      <c r="Q38" s="24"/>
      <c r="R38" s="24">
        <v>2</v>
      </c>
      <c r="S38" s="24">
        <v>2</v>
      </c>
      <c r="T38" s="24">
        <v>1</v>
      </c>
      <c r="U38" s="24"/>
      <c r="V38" s="24"/>
      <c r="W38" s="24">
        <v>1</v>
      </c>
      <c r="X38" s="24">
        <v>1</v>
      </c>
      <c r="Y38" s="24">
        <v>4</v>
      </c>
      <c r="Z38" s="24">
        <v>1</v>
      </c>
      <c r="AA38" s="24">
        <v>1</v>
      </c>
      <c r="AB38" s="26">
        <f t="shared" si="4"/>
        <v>0</v>
      </c>
      <c r="AC38" s="52">
        <f t="shared" si="2"/>
        <v>0</v>
      </c>
      <c r="AD38" s="2"/>
      <c r="AE38" s="45">
        <v>5</v>
      </c>
      <c r="AF38" s="27" t="s">
        <v>84</v>
      </c>
      <c r="AG38" s="27" t="s">
        <v>83</v>
      </c>
      <c r="AH38" s="27">
        <v>2030</v>
      </c>
      <c r="AI38" s="46">
        <v>2030</v>
      </c>
      <c r="AJ38" s="62"/>
      <c r="AK38" s="16"/>
      <c r="AL38" s="17"/>
      <c r="AM38" s="15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</row>
    <row r="39" spans="1:58" s="6" customFormat="1" ht="15" x14ac:dyDescent="0.25">
      <c r="A39" s="34">
        <v>50</v>
      </c>
      <c r="B39" s="40" t="s">
        <v>66</v>
      </c>
      <c r="C39" s="30"/>
      <c r="D39" s="31"/>
      <c r="E39" s="31"/>
      <c r="F39" s="31"/>
      <c r="G39" s="32"/>
      <c r="H39" s="32"/>
      <c r="I39" s="32"/>
      <c r="J39" s="32"/>
      <c r="K39" s="32"/>
      <c r="L39" s="32"/>
      <c r="M39" s="32"/>
      <c r="N39" s="32"/>
      <c r="O39" s="26">
        <f t="shared" si="3"/>
        <v>0</v>
      </c>
      <c r="P39" s="23">
        <v>2</v>
      </c>
      <c r="Q39" s="24">
        <v>1</v>
      </c>
      <c r="R39" s="24">
        <v>1</v>
      </c>
      <c r="S39" s="24">
        <v>2</v>
      </c>
      <c r="T39" s="24"/>
      <c r="U39" s="24">
        <v>1</v>
      </c>
      <c r="V39" s="24">
        <v>1</v>
      </c>
      <c r="W39" s="24">
        <v>1</v>
      </c>
      <c r="X39" s="24">
        <v>1</v>
      </c>
      <c r="Y39" s="24">
        <v>4</v>
      </c>
      <c r="Z39" s="24">
        <v>1</v>
      </c>
      <c r="AA39" s="24">
        <v>1</v>
      </c>
      <c r="AB39" s="26">
        <f t="shared" si="4"/>
        <v>0</v>
      </c>
      <c r="AC39" s="52">
        <f t="shared" si="2"/>
        <v>0</v>
      </c>
      <c r="AD39" s="2"/>
      <c r="AE39" s="45"/>
      <c r="AF39" s="27"/>
      <c r="AG39" s="27"/>
      <c r="AH39" s="27"/>
      <c r="AI39" s="46"/>
      <c r="AJ39" s="62"/>
      <c r="AK39" s="16"/>
      <c r="AL39" s="17"/>
      <c r="AM39" s="15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</row>
    <row r="40" spans="1:58" s="6" customFormat="1" ht="15" x14ac:dyDescent="0.25">
      <c r="A40" s="34">
        <v>60</v>
      </c>
      <c r="B40" s="40" t="s">
        <v>78</v>
      </c>
      <c r="C40" s="23">
        <v>10</v>
      </c>
      <c r="D40" s="24">
        <v>1</v>
      </c>
      <c r="E40" s="24"/>
      <c r="F40" s="24"/>
      <c r="G40" s="25"/>
      <c r="H40" s="25"/>
      <c r="I40" s="25"/>
      <c r="J40" s="25">
        <v>1</v>
      </c>
      <c r="K40" s="25">
        <v>1</v>
      </c>
      <c r="L40" s="25">
        <v>4</v>
      </c>
      <c r="M40" s="25">
        <v>1</v>
      </c>
      <c r="N40" s="25">
        <v>1</v>
      </c>
      <c r="O40" s="26">
        <f t="shared" si="3"/>
        <v>0</v>
      </c>
      <c r="P40" s="30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26">
        <f t="shared" si="4"/>
        <v>0</v>
      </c>
      <c r="AC40" s="52">
        <f>SUM(O40,AB40)</f>
        <v>0</v>
      </c>
      <c r="AD40" s="2"/>
      <c r="AE40" s="45"/>
      <c r="AF40" s="27"/>
      <c r="AG40" s="27"/>
      <c r="AH40" s="27"/>
      <c r="AI40" s="46"/>
      <c r="AJ40" s="62"/>
      <c r="AK40" s="16"/>
      <c r="AL40" s="17"/>
      <c r="AM40" s="15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</row>
    <row r="41" spans="1:58" s="6" customFormat="1" ht="15" x14ac:dyDescent="0.25">
      <c r="A41" s="34">
        <v>60</v>
      </c>
      <c r="B41" s="44" t="s">
        <v>79</v>
      </c>
      <c r="C41" s="23">
        <v>12</v>
      </c>
      <c r="D41" s="24"/>
      <c r="E41" s="24"/>
      <c r="F41" s="24">
        <v>1</v>
      </c>
      <c r="G41" s="25"/>
      <c r="H41" s="25"/>
      <c r="I41" s="25"/>
      <c r="J41" s="25">
        <v>1</v>
      </c>
      <c r="K41" s="25">
        <v>1</v>
      </c>
      <c r="L41" s="25">
        <v>4</v>
      </c>
      <c r="M41" s="25">
        <v>1</v>
      </c>
      <c r="N41" s="25">
        <v>1</v>
      </c>
      <c r="O41" s="26">
        <f t="shared" si="3"/>
        <v>0</v>
      </c>
      <c r="P41" s="30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26">
        <f t="shared" si="4"/>
        <v>0</v>
      </c>
      <c r="AC41" s="52">
        <f>SUM(O41,AB41)</f>
        <v>0</v>
      </c>
      <c r="AD41" s="2"/>
      <c r="AE41" s="45"/>
      <c r="AF41" s="27"/>
      <c r="AG41" s="27"/>
      <c r="AH41" s="27"/>
      <c r="AI41" s="46"/>
      <c r="AJ41" s="62"/>
      <c r="AK41" s="16"/>
      <c r="AL41" s="17"/>
      <c r="AM41" s="15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</row>
    <row r="42" spans="1:58" s="6" customFormat="1" ht="15.75" thickBot="1" x14ac:dyDescent="0.3">
      <c r="A42" s="68">
        <v>60</v>
      </c>
      <c r="B42" s="69" t="s">
        <v>80</v>
      </c>
      <c r="C42" s="70">
        <v>26</v>
      </c>
      <c r="D42" s="71">
        <v>4</v>
      </c>
      <c r="E42" s="71"/>
      <c r="F42" s="71"/>
      <c r="G42" s="72"/>
      <c r="H42" s="72"/>
      <c r="I42" s="72"/>
      <c r="J42" s="72">
        <v>1</v>
      </c>
      <c r="K42" s="72">
        <v>1</v>
      </c>
      <c r="L42" s="72">
        <v>4</v>
      </c>
      <c r="M42" s="72">
        <v>1</v>
      </c>
      <c r="N42" s="72">
        <v>1</v>
      </c>
      <c r="O42" s="73">
        <f t="shared" si="3"/>
        <v>0</v>
      </c>
      <c r="P42" s="74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3">
        <f t="shared" si="4"/>
        <v>0</v>
      </c>
      <c r="AC42" s="76">
        <f>SUM(O42,AB42)</f>
        <v>0</v>
      </c>
      <c r="AD42" s="77"/>
      <c r="AE42" s="78"/>
      <c r="AF42" s="79"/>
      <c r="AG42" s="79"/>
      <c r="AH42" s="79"/>
      <c r="AI42" s="80"/>
      <c r="AJ42" s="62"/>
      <c r="AK42" s="16"/>
      <c r="AL42" s="17"/>
      <c r="AM42" s="15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</row>
    <row r="43" spans="1:58" s="6" customFormat="1" ht="15" x14ac:dyDescent="0.25">
      <c r="A43" s="65">
        <v>20</v>
      </c>
      <c r="B43" s="66" t="s">
        <v>39</v>
      </c>
      <c r="C43" s="55">
        <v>71</v>
      </c>
      <c r="D43" s="20">
        <v>2</v>
      </c>
      <c r="E43" s="20">
        <v>1</v>
      </c>
      <c r="F43" s="20">
        <v>5</v>
      </c>
      <c r="G43" s="67">
        <v>2</v>
      </c>
      <c r="H43" s="67"/>
      <c r="I43" s="67"/>
      <c r="J43" s="67">
        <v>4</v>
      </c>
      <c r="K43" s="67">
        <v>1</v>
      </c>
      <c r="L43" s="67">
        <v>4</v>
      </c>
      <c r="M43" s="67">
        <v>1</v>
      </c>
      <c r="N43" s="67">
        <v>1</v>
      </c>
      <c r="O43" s="21">
        <f t="shared" si="3"/>
        <v>0</v>
      </c>
      <c r="P43" s="55">
        <v>170</v>
      </c>
      <c r="Q43" s="20"/>
      <c r="R43" s="20">
        <v>15</v>
      </c>
      <c r="S43" s="20">
        <v>1</v>
      </c>
      <c r="T43" s="20">
        <v>7</v>
      </c>
      <c r="U43" s="20">
        <v>3</v>
      </c>
      <c r="V43" s="20">
        <v>3</v>
      </c>
      <c r="W43" s="20">
        <v>7</v>
      </c>
      <c r="X43" s="20">
        <v>1</v>
      </c>
      <c r="Y43" s="20">
        <v>4</v>
      </c>
      <c r="Z43" s="20">
        <v>1</v>
      </c>
      <c r="AA43" s="20">
        <v>1</v>
      </c>
      <c r="AB43" s="21">
        <f t="shared" si="4"/>
        <v>0</v>
      </c>
      <c r="AC43" s="52">
        <f t="shared" si="2"/>
        <v>0</v>
      </c>
      <c r="AD43" s="2"/>
      <c r="AE43" s="47"/>
      <c r="AF43" s="22"/>
      <c r="AG43" s="22"/>
      <c r="AH43" s="22"/>
      <c r="AI43" s="48"/>
      <c r="AJ43" s="62" t="s">
        <v>93</v>
      </c>
      <c r="AK43" s="16"/>
      <c r="AL43" s="17"/>
      <c r="AM43" s="15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</row>
    <row r="44" spans="1:58" s="6" customFormat="1" ht="15" x14ac:dyDescent="0.25">
      <c r="A44" s="34">
        <v>20</v>
      </c>
      <c r="B44" s="40" t="s">
        <v>41</v>
      </c>
      <c r="C44" s="33"/>
      <c r="D44" s="32"/>
      <c r="E44" s="31"/>
      <c r="F44" s="32"/>
      <c r="G44" s="32"/>
      <c r="H44" s="32"/>
      <c r="I44" s="32"/>
      <c r="J44" s="32"/>
      <c r="K44" s="32"/>
      <c r="L44" s="32"/>
      <c r="M44" s="32"/>
      <c r="N44" s="32"/>
      <c r="O44" s="26">
        <f t="shared" si="3"/>
        <v>0</v>
      </c>
      <c r="P44" s="23">
        <v>7</v>
      </c>
      <c r="Q44" s="24">
        <v>8</v>
      </c>
      <c r="R44" s="24">
        <v>1</v>
      </c>
      <c r="S44" s="24">
        <v>1</v>
      </c>
      <c r="T44" s="24">
        <v>2</v>
      </c>
      <c r="U44" s="24"/>
      <c r="V44" s="24"/>
      <c r="W44" s="24">
        <v>1</v>
      </c>
      <c r="X44" s="24">
        <v>1</v>
      </c>
      <c r="Y44" s="24">
        <v>4</v>
      </c>
      <c r="Z44" s="24">
        <v>1</v>
      </c>
      <c r="AA44" s="24">
        <v>1</v>
      </c>
      <c r="AB44" s="26">
        <f t="shared" si="4"/>
        <v>0</v>
      </c>
      <c r="AC44" s="52">
        <f t="shared" si="2"/>
        <v>0</v>
      </c>
      <c r="AD44" s="2"/>
      <c r="AE44" s="45"/>
      <c r="AF44" s="27"/>
      <c r="AG44" s="27"/>
      <c r="AH44" s="27"/>
      <c r="AI44" s="46"/>
      <c r="AJ44" s="62"/>
      <c r="AK44" s="16"/>
      <c r="AL44" s="17"/>
      <c r="AM44" s="15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</row>
    <row r="45" spans="1:58" s="6" customFormat="1" ht="15" x14ac:dyDescent="0.25">
      <c r="A45" s="34">
        <v>20</v>
      </c>
      <c r="B45" s="40" t="s">
        <v>47</v>
      </c>
      <c r="C45" s="30"/>
      <c r="D45" s="31"/>
      <c r="E45" s="31"/>
      <c r="F45" s="31"/>
      <c r="G45" s="32"/>
      <c r="H45" s="32"/>
      <c r="I45" s="32"/>
      <c r="J45" s="32"/>
      <c r="K45" s="32"/>
      <c r="L45" s="32"/>
      <c r="M45" s="32"/>
      <c r="N45" s="32"/>
      <c r="O45" s="26">
        <f t="shared" si="3"/>
        <v>0</v>
      </c>
      <c r="P45" s="23">
        <v>24</v>
      </c>
      <c r="Q45" s="24">
        <v>33</v>
      </c>
      <c r="R45" s="24">
        <v>1</v>
      </c>
      <c r="S45" s="24">
        <v>1</v>
      </c>
      <c r="T45" s="24">
        <v>3</v>
      </c>
      <c r="U45" s="24"/>
      <c r="V45" s="24"/>
      <c r="W45" s="24">
        <v>3</v>
      </c>
      <c r="X45" s="24">
        <v>1</v>
      </c>
      <c r="Y45" s="24">
        <v>4</v>
      </c>
      <c r="Z45" s="24">
        <v>1</v>
      </c>
      <c r="AA45" s="24">
        <v>1</v>
      </c>
      <c r="AB45" s="26">
        <f t="shared" si="4"/>
        <v>0</v>
      </c>
      <c r="AC45" s="52">
        <f t="shared" si="2"/>
        <v>0</v>
      </c>
      <c r="AD45" s="2"/>
      <c r="AE45" s="45"/>
      <c r="AF45" s="27"/>
      <c r="AG45" s="27"/>
      <c r="AH45" s="27"/>
      <c r="AI45" s="46"/>
      <c r="AJ45" s="62"/>
      <c r="AK45" s="16"/>
      <c r="AL45" s="17"/>
      <c r="AM45" s="15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</row>
    <row r="46" spans="1:58" s="6" customFormat="1" ht="15" x14ac:dyDescent="0.25">
      <c r="A46" s="34">
        <v>20</v>
      </c>
      <c r="B46" s="40" t="s">
        <v>51</v>
      </c>
      <c r="C46" s="30"/>
      <c r="D46" s="31"/>
      <c r="E46" s="31"/>
      <c r="F46" s="31"/>
      <c r="G46" s="32"/>
      <c r="H46" s="32"/>
      <c r="I46" s="32"/>
      <c r="J46" s="32"/>
      <c r="K46" s="32"/>
      <c r="L46" s="32"/>
      <c r="M46" s="32"/>
      <c r="N46" s="32"/>
      <c r="O46" s="26">
        <f t="shared" si="3"/>
        <v>0</v>
      </c>
      <c r="P46" s="23">
        <v>2</v>
      </c>
      <c r="Q46" s="24">
        <v>1</v>
      </c>
      <c r="R46" s="24">
        <v>1</v>
      </c>
      <c r="S46" s="24">
        <v>1</v>
      </c>
      <c r="T46" s="24">
        <v>1</v>
      </c>
      <c r="U46" s="24">
        <v>1</v>
      </c>
      <c r="V46" s="24">
        <v>1</v>
      </c>
      <c r="W46" s="24">
        <v>1</v>
      </c>
      <c r="X46" s="24">
        <v>1</v>
      </c>
      <c r="Y46" s="24">
        <v>4</v>
      </c>
      <c r="Z46" s="24">
        <v>1</v>
      </c>
      <c r="AA46" s="24">
        <v>1</v>
      </c>
      <c r="AB46" s="26">
        <f t="shared" si="4"/>
        <v>0</v>
      </c>
      <c r="AC46" s="52">
        <f t="shared" si="2"/>
        <v>0</v>
      </c>
      <c r="AD46" s="2"/>
      <c r="AE46" s="45"/>
      <c r="AF46" s="27"/>
      <c r="AG46" s="27"/>
      <c r="AH46" s="27"/>
      <c r="AI46" s="46"/>
      <c r="AJ46" s="62"/>
      <c r="AK46" s="16"/>
      <c r="AL46" s="17"/>
      <c r="AM46" s="15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</row>
    <row r="47" spans="1:58" s="6" customFormat="1" ht="15" x14ac:dyDescent="0.25">
      <c r="A47" s="34">
        <v>30</v>
      </c>
      <c r="B47" s="42" t="s">
        <v>52</v>
      </c>
      <c r="C47" s="30"/>
      <c r="D47" s="31"/>
      <c r="E47" s="31"/>
      <c r="F47" s="31"/>
      <c r="G47" s="32"/>
      <c r="H47" s="32"/>
      <c r="I47" s="32"/>
      <c r="J47" s="32"/>
      <c r="K47" s="32"/>
      <c r="L47" s="32"/>
      <c r="M47" s="32"/>
      <c r="N47" s="32"/>
      <c r="O47" s="26">
        <f t="shared" si="3"/>
        <v>0</v>
      </c>
      <c r="P47" s="23">
        <v>2</v>
      </c>
      <c r="Q47" s="24">
        <v>1</v>
      </c>
      <c r="R47" s="24">
        <v>1</v>
      </c>
      <c r="S47" s="24">
        <v>1</v>
      </c>
      <c r="T47" s="24">
        <v>1</v>
      </c>
      <c r="U47" s="24">
        <v>1</v>
      </c>
      <c r="V47" s="24">
        <v>1</v>
      </c>
      <c r="W47" s="24">
        <v>1</v>
      </c>
      <c r="X47" s="24">
        <v>1</v>
      </c>
      <c r="Y47" s="24">
        <v>4</v>
      </c>
      <c r="Z47" s="24">
        <v>1</v>
      </c>
      <c r="AA47" s="24">
        <v>1</v>
      </c>
      <c r="AB47" s="26">
        <f t="shared" si="4"/>
        <v>0</v>
      </c>
      <c r="AC47" s="52">
        <f t="shared" si="2"/>
        <v>0</v>
      </c>
      <c r="AD47" s="2"/>
      <c r="AE47" s="45"/>
      <c r="AF47" s="27"/>
      <c r="AG47" s="27"/>
      <c r="AH47" s="27"/>
      <c r="AI47" s="46"/>
      <c r="AJ47" s="62"/>
      <c r="AK47" s="16"/>
      <c r="AL47" s="17"/>
      <c r="AM47" s="15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</row>
    <row r="48" spans="1:58" s="6" customFormat="1" ht="15" x14ac:dyDescent="0.25">
      <c r="A48" s="34">
        <v>30</v>
      </c>
      <c r="B48" s="40" t="s">
        <v>56</v>
      </c>
      <c r="C48" s="23">
        <v>11</v>
      </c>
      <c r="D48" s="24">
        <v>1</v>
      </c>
      <c r="E48" s="24"/>
      <c r="F48" s="24">
        <v>1</v>
      </c>
      <c r="G48" s="25">
        <v>3</v>
      </c>
      <c r="H48" s="25"/>
      <c r="I48" s="25"/>
      <c r="J48" s="25">
        <v>1</v>
      </c>
      <c r="K48" s="25">
        <v>1</v>
      </c>
      <c r="L48" s="25">
        <v>4</v>
      </c>
      <c r="M48" s="25">
        <v>1</v>
      </c>
      <c r="N48" s="25">
        <v>1</v>
      </c>
      <c r="O48" s="26">
        <f t="shared" si="3"/>
        <v>0</v>
      </c>
      <c r="P48" s="23">
        <v>38</v>
      </c>
      <c r="Q48" s="24"/>
      <c r="R48" s="24">
        <v>5</v>
      </c>
      <c r="S48" s="24">
        <v>3</v>
      </c>
      <c r="T48" s="24">
        <v>1</v>
      </c>
      <c r="U48" s="24"/>
      <c r="V48" s="24"/>
      <c r="W48" s="24">
        <v>1</v>
      </c>
      <c r="X48" s="24">
        <v>1</v>
      </c>
      <c r="Y48" s="24">
        <v>4</v>
      </c>
      <c r="Z48" s="24">
        <v>1</v>
      </c>
      <c r="AA48" s="24">
        <v>1</v>
      </c>
      <c r="AB48" s="26">
        <f t="shared" si="4"/>
        <v>0</v>
      </c>
      <c r="AC48" s="52">
        <f t="shared" si="2"/>
        <v>0</v>
      </c>
      <c r="AD48" s="2"/>
      <c r="AE48" s="45"/>
      <c r="AF48" s="27"/>
      <c r="AG48" s="27"/>
      <c r="AH48" s="27"/>
      <c r="AI48" s="46"/>
      <c r="AJ48" s="62"/>
      <c r="AK48" s="16"/>
      <c r="AL48" s="17"/>
      <c r="AM48" s="15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</row>
    <row r="49" spans="1:58" s="6" customFormat="1" ht="15" x14ac:dyDescent="0.25">
      <c r="A49" s="34">
        <v>30</v>
      </c>
      <c r="B49" s="40" t="s">
        <v>57</v>
      </c>
      <c r="C49" s="23">
        <v>4</v>
      </c>
      <c r="D49" s="24">
        <v>1</v>
      </c>
      <c r="E49" s="24"/>
      <c r="F49" s="24">
        <v>2</v>
      </c>
      <c r="G49" s="25">
        <v>3</v>
      </c>
      <c r="H49" s="25"/>
      <c r="I49" s="25"/>
      <c r="J49" s="25">
        <v>1</v>
      </c>
      <c r="K49" s="25">
        <v>1</v>
      </c>
      <c r="L49" s="25">
        <v>4</v>
      </c>
      <c r="M49" s="25">
        <v>1</v>
      </c>
      <c r="N49" s="25">
        <v>1</v>
      </c>
      <c r="O49" s="26">
        <f t="shared" si="3"/>
        <v>0</v>
      </c>
      <c r="P49" s="23">
        <v>24</v>
      </c>
      <c r="Q49" s="24"/>
      <c r="R49" s="24">
        <v>1</v>
      </c>
      <c r="S49" s="24">
        <v>3</v>
      </c>
      <c r="T49" s="24">
        <v>1</v>
      </c>
      <c r="U49" s="24"/>
      <c r="V49" s="24"/>
      <c r="W49" s="24">
        <v>1</v>
      </c>
      <c r="X49" s="24">
        <v>1</v>
      </c>
      <c r="Y49" s="24">
        <v>4</v>
      </c>
      <c r="Z49" s="24">
        <v>1</v>
      </c>
      <c r="AA49" s="24">
        <v>1</v>
      </c>
      <c r="AB49" s="26">
        <f t="shared" si="4"/>
        <v>0</v>
      </c>
      <c r="AC49" s="52">
        <f t="shared" si="2"/>
        <v>0</v>
      </c>
      <c r="AD49" s="2"/>
      <c r="AE49" s="45"/>
      <c r="AF49" s="27"/>
      <c r="AG49" s="27"/>
      <c r="AH49" s="27"/>
      <c r="AI49" s="46"/>
      <c r="AJ49" s="62"/>
      <c r="AK49" s="16"/>
      <c r="AL49" s="17"/>
      <c r="AM49" s="15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</row>
    <row r="50" spans="1:58" s="6" customFormat="1" ht="15" x14ac:dyDescent="0.25">
      <c r="A50" s="34">
        <v>30</v>
      </c>
      <c r="B50" s="41" t="s">
        <v>61</v>
      </c>
      <c r="C50" s="23">
        <v>26</v>
      </c>
      <c r="D50" s="24">
        <v>7</v>
      </c>
      <c r="E50" s="24">
        <v>6</v>
      </c>
      <c r="F50" s="24">
        <v>4</v>
      </c>
      <c r="G50" s="25">
        <v>1</v>
      </c>
      <c r="H50" s="25"/>
      <c r="I50" s="25"/>
      <c r="J50" s="25">
        <v>1</v>
      </c>
      <c r="K50" s="25">
        <v>1</v>
      </c>
      <c r="L50" s="25">
        <v>4</v>
      </c>
      <c r="M50" s="25">
        <v>1</v>
      </c>
      <c r="N50" s="25">
        <v>1</v>
      </c>
      <c r="O50" s="26">
        <f t="shared" si="3"/>
        <v>0</v>
      </c>
      <c r="P50" s="23">
        <v>27</v>
      </c>
      <c r="Q50" s="24"/>
      <c r="R50" s="24">
        <v>2</v>
      </c>
      <c r="S50" s="24">
        <v>3</v>
      </c>
      <c r="T50" s="24">
        <v>1</v>
      </c>
      <c r="U50" s="24"/>
      <c r="V50" s="24"/>
      <c r="W50" s="24">
        <v>1</v>
      </c>
      <c r="X50" s="24">
        <v>1</v>
      </c>
      <c r="Y50" s="24">
        <v>4</v>
      </c>
      <c r="Z50" s="24">
        <v>1</v>
      </c>
      <c r="AA50" s="24">
        <v>1</v>
      </c>
      <c r="AB50" s="26">
        <f t="shared" si="4"/>
        <v>0</v>
      </c>
      <c r="AC50" s="52">
        <f t="shared" si="2"/>
        <v>0</v>
      </c>
      <c r="AD50" s="2"/>
      <c r="AE50" s="45"/>
      <c r="AF50" s="27"/>
      <c r="AG50" s="27"/>
      <c r="AH50" s="27"/>
      <c r="AI50" s="46"/>
      <c r="AJ50" s="62"/>
      <c r="AK50" s="16"/>
      <c r="AL50" s="17"/>
      <c r="AM50" s="15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</row>
    <row r="51" spans="1:58" s="6" customFormat="1" ht="15" x14ac:dyDescent="0.25">
      <c r="A51" s="34">
        <v>30</v>
      </c>
      <c r="B51" s="40" t="s">
        <v>59</v>
      </c>
      <c r="C51" s="23">
        <v>5</v>
      </c>
      <c r="D51" s="24">
        <v>3</v>
      </c>
      <c r="E51" s="24"/>
      <c r="F51" s="24">
        <v>2</v>
      </c>
      <c r="G51" s="25">
        <v>3</v>
      </c>
      <c r="H51" s="25"/>
      <c r="I51" s="25"/>
      <c r="J51" s="25">
        <v>1</v>
      </c>
      <c r="K51" s="25">
        <v>1</v>
      </c>
      <c r="L51" s="25">
        <v>4</v>
      </c>
      <c r="M51" s="25">
        <v>1</v>
      </c>
      <c r="N51" s="25">
        <v>1</v>
      </c>
      <c r="O51" s="26">
        <f t="shared" si="3"/>
        <v>0</v>
      </c>
      <c r="P51" s="23">
        <v>47</v>
      </c>
      <c r="Q51" s="24"/>
      <c r="R51" s="24">
        <v>1</v>
      </c>
      <c r="S51" s="24">
        <v>3</v>
      </c>
      <c r="T51" s="24">
        <v>1</v>
      </c>
      <c r="U51" s="24"/>
      <c r="V51" s="24"/>
      <c r="W51" s="24">
        <v>1</v>
      </c>
      <c r="X51" s="24">
        <v>1</v>
      </c>
      <c r="Y51" s="24">
        <v>4</v>
      </c>
      <c r="Z51" s="24">
        <v>1</v>
      </c>
      <c r="AA51" s="24">
        <v>1</v>
      </c>
      <c r="AB51" s="26">
        <f t="shared" si="4"/>
        <v>0</v>
      </c>
      <c r="AC51" s="52">
        <f t="shared" si="2"/>
        <v>0</v>
      </c>
      <c r="AD51" s="2"/>
      <c r="AE51" s="45"/>
      <c r="AF51" s="27"/>
      <c r="AG51" s="27"/>
      <c r="AH51" s="27"/>
      <c r="AI51" s="46"/>
      <c r="AJ51" s="62"/>
      <c r="AK51" s="16"/>
      <c r="AL51" s="17"/>
      <c r="AM51" s="15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</row>
    <row r="52" spans="1:58" s="6" customFormat="1" ht="15" x14ac:dyDescent="0.25">
      <c r="A52" s="34">
        <v>30</v>
      </c>
      <c r="B52" s="40" t="s">
        <v>55</v>
      </c>
      <c r="C52" s="23">
        <v>5</v>
      </c>
      <c r="D52" s="24">
        <v>2</v>
      </c>
      <c r="E52" s="24"/>
      <c r="F52" s="24">
        <v>1</v>
      </c>
      <c r="G52" s="25">
        <v>3</v>
      </c>
      <c r="H52" s="25"/>
      <c r="I52" s="25"/>
      <c r="J52" s="25">
        <v>1</v>
      </c>
      <c r="K52" s="25">
        <v>1</v>
      </c>
      <c r="L52" s="25">
        <v>4</v>
      </c>
      <c r="M52" s="25">
        <v>1</v>
      </c>
      <c r="N52" s="25">
        <v>1</v>
      </c>
      <c r="O52" s="26">
        <f t="shared" si="3"/>
        <v>0</v>
      </c>
      <c r="P52" s="23">
        <v>12</v>
      </c>
      <c r="Q52" s="24"/>
      <c r="R52" s="24">
        <v>2</v>
      </c>
      <c r="S52" s="24">
        <v>3</v>
      </c>
      <c r="T52" s="24">
        <v>1</v>
      </c>
      <c r="U52" s="24"/>
      <c r="V52" s="24"/>
      <c r="W52" s="24">
        <v>1</v>
      </c>
      <c r="X52" s="24">
        <v>1</v>
      </c>
      <c r="Y52" s="24">
        <v>4</v>
      </c>
      <c r="Z52" s="24">
        <v>1</v>
      </c>
      <c r="AA52" s="24">
        <v>1</v>
      </c>
      <c r="AB52" s="26">
        <f t="shared" si="4"/>
        <v>0</v>
      </c>
      <c r="AC52" s="52">
        <f t="shared" si="2"/>
        <v>0</v>
      </c>
      <c r="AD52" s="2"/>
      <c r="AE52" s="45"/>
      <c r="AF52" s="27"/>
      <c r="AG52" s="27"/>
      <c r="AH52" s="27"/>
      <c r="AI52" s="46"/>
      <c r="AJ52" s="62"/>
      <c r="AK52" s="16"/>
      <c r="AL52" s="17"/>
      <c r="AM52" s="15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</row>
    <row r="53" spans="1:58" s="6" customFormat="1" ht="15" x14ac:dyDescent="0.25">
      <c r="A53" s="34">
        <v>30</v>
      </c>
      <c r="B53" s="40" t="s">
        <v>58</v>
      </c>
      <c r="C53" s="23">
        <v>6</v>
      </c>
      <c r="D53" s="24">
        <v>1</v>
      </c>
      <c r="E53" s="24"/>
      <c r="F53" s="24">
        <v>2</v>
      </c>
      <c r="G53" s="25">
        <v>3</v>
      </c>
      <c r="H53" s="25"/>
      <c r="I53" s="25"/>
      <c r="J53" s="25">
        <v>1</v>
      </c>
      <c r="K53" s="25">
        <v>1</v>
      </c>
      <c r="L53" s="25">
        <v>4</v>
      </c>
      <c r="M53" s="25">
        <v>1</v>
      </c>
      <c r="N53" s="25">
        <v>1</v>
      </c>
      <c r="O53" s="26">
        <f t="shared" si="3"/>
        <v>0</v>
      </c>
      <c r="P53" s="23">
        <v>23</v>
      </c>
      <c r="Q53" s="24"/>
      <c r="R53" s="24">
        <v>2</v>
      </c>
      <c r="S53" s="24">
        <v>3</v>
      </c>
      <c r="T53" s="24">
        <v>1</v>
      </c>
      <c r="U53" s="24"/>
      <c r="V53" s="24"/>
      <c r="W53" s="24">
        <v>1</v>
      </c>
      <c r="X53" s="24">
        <v>1</v>
      </c>
      <c r="Y53" s="24">
        <v>4</v>
      </c>
      <c r="Z53" s="24">
        <v>1</v>
      </c>
      <c r="AA53" s="24">
        <v>1</v>
      </c>
      <c r="AB53" s="26">
        <f t="shared" si="4"/>
        <v>0</v>
      </c>
      <c r="AC53" s="52">
        <f t="shared" si="2"/>
        <v>0</v>
      </c>
      <c r="AD53" s="2"/>
      <c r="AE53" s="45"/>
      <c r="AF53" s="27"/>
      <c r="AG53" s="27"/>
      <c r="AH53" s="27"/>
      <c r="AI53" s="46"/>
      <c r="AJ53" s="62"/>
      <c r="AK53" s="16"/>
      <c r="AL53" s="17"/>
      <c r="AM53" s="15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</row>
    <row r="54" spans="1:58" s="6" customFormat="1" ht="15" x14ac:dyDescent="0.25">
      <c r="A54" s="34">
        <v>30</v>
      </c>
      <c r="B54" s="40" t="s">
        <v>72</v>
      </c>
      <c r="C54" s="23">
        <v>22</v>
      </c>
      <c r="D54" s="24">
        <v>5</v>
      </c>
      <c r="E54" s="24"/>
      <c r="F54" s="24">
        <v>1</v>
      </c>
      <c r="G54" s="25">
        <v>1</v>
      </c>
      <c r="H54" s="25"/>
      <c r="I54" s="25"/>
      <c r="J54" s="25">
        <v>1</v>
      </c>
      <c r="K54" s="25">
        <v>1</v>
      </c>
      <c r="L54" s="25">
        <v>4</v>
      </c>
      <c r="M54" s="25">
        <v>1</v>
      </c>
      <c r="N54" s="25">
        <v>1</v>
      </c>
      <c r="O54" s="26">
        <f t="shared" si="3"/>
        <v>0</v>
      </c>
      <c r="P54" s="23">
        <v>35</v>
      </c>
      <c r="Q54" s="24"/>
      <c r="R54" s="24">
        <v>3</v>
      </c>
      <c r="S54" s="24">
        <v>1</v>
      </c>
      <c r="T54" s="24">
        <v>1</v>
      </c>
      <c r="U54" s="24"/>
      <c r="V54" s="24"/>
      <c r="W54" s="24">
        <v>1</v>
      </c>
      <c r="X54" s="24">
        <v>1</v>
      </c>
      <c r="Y54" s="24">
        <v>4</v>
      </c>
      <c r="Z54" s="24">
        <v>1</v>
      </c>
      <c r="AA54" s="24">
        <v>1</v>
      </c>
      <c r="AB54" s="26">
        <f t="shared" si="4"/>
        <v>0</v>
      </c>
      <c r="AC54" s="52">
        <f t="shared" si="2"/>
        <v>0</v>
      </c>
      <c r="AD54" s="2"/>
      <c r="AE54" s="45"/>
      <c r="AF54" s="27"/>
      <c r="AG54" s="27"/>
      <c r="AH54" s="27"/>
      <c r="AI54" s="46"/>
      <c r="AJ54" s="62"/>
      <c r="AK54" s="16"/>
      <c r="AL54" s="17"/>
      <c r="AM54" s="15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</row>
    <row r="55" spans="1:58" s="6" customFormat="1" ht="15" x14ac:dyDescent="0.25">
      <c r="A55" s="34">
        <v>60</v>
      </c>
      <c r="B55" s="44" t="s">
        <v>82</v>
      </c>
      <c r="C55" s="23">
        <v>24</v>
      </c>
      <c r="D55" s="24">
        <v>4</v>
      </c>
      <c r="E55" s="24"/>
      <c r="F55" s="24">
        <v>1</v>
      </c>
      <c r="G55" s="25"/>
      <c r="H55" s="25"/>
      <c r="I55" s="25"/>
      <c r="J55" s="25">
        <v>1</v>
      </c>
      <c r="K55" s="25">
        <v>1</v>
      </c>
      <c r="L55" s="25">
        <v>4</v>
      </c>
      <c r="M55" s="25">
        <v>1</v>
      </c>
      <c r="N55" s="25">
        <v>1</v>
      </c>
      <c r="O55" s="26">
        <f t="shared" si="3"/>
        <v>0</v>
      </c>
      <c r="P55" s="30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26">
        <f t="shared" si="4"/>
        <v>0</v>
      </c>
      <c r="AC55" s="52">
        <f>SUM(O55,AB55)</f>
        <v>0</v>
      </c>
      <c r="AD55" s="2"/>
      <c r="AE55" s="45"/>
      <c r="AF55" s="27"/>
      <c r="AG55" s="27"/>
      <c r="AH55" s="27"/>
      <c r="AI55" s="46"/>
      <c r="AJ55" s="62"/>
      <c r="AK55" s="16"/>
      <c r="AL55" s="17"/>
      <c r="AM55" s="15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</row>
    <row r="56" spans="1:58" s="6" customFormat="1" ht="15" x14ac:dyDescent="0.25">
      <c r="A56" s="34">
        <v>60</v>
      </c>
      <c r="B56" s="44" t="s">
        <v>81</v>
      </c>
      <c r="C56" s="23">
        <v>6</v>
      </c>
      <c r="D56" s="24">
        <v>2</v>
      </c>
      <c r="E56" s="24"/>
      <c r="F56" s="24">
        <v>1</v>
      </c>
      <c r="G56" s="25"/>
      <c r="H56" s="25"/>
      <c r="I56" s="25"/>
      <c r="J56" s="25">
        <v>1</v>
      </c>
      <c r="K56" s="25">
        <v>1</v>
      </c>
      <c r="L56" s="25">
        <v>4</v>
      </c>
      <c r="M56" s="25">
        <v>1</v>
      </c>
      <c r="N56" s="25">
        <v>1</v>
      </c>
      <c r="O56" s="26">
        <f t="shared" si="3"/>
        <v>0</v>
      </c>
      <c r="P56" s="30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26">
        <f t="shared" si="4"/>
        <v>0</v>
      </c>
      <c r="AC56" s="52">
        <f>SUM(O56,AB56)</f>
        <v>0</v>
      </c>
      <c r="AD56" s="2"/>
      <c r="AE56" s="45"/>
      <c r="AF56" s="27"/>
      <c r="AG56" s="27"/>
      <c r="AH56" s="27"/>
      <c r="AI56" s="46"/>
      <c r="AJ56" s="62"/>
      <c r="AK56" s="16"/>
      <c r="AL56" s="17"/>
      <c r="AM56" s="15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</row>
    <row r="57" spans="1:58" ht="15" x14ac:dyDescent="0.25">
      <c r="B57" s="7" t="s">
        <v>28</v>
      </c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9" t="s">
        <v>94</v>
      </c>
      <c r="N57" s="58"/>
      <c r="O57" s="8">
        <f>SUM(O5:O56)</f>
        <v>0</v>
      </c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9" t="s">
        <v>94</v>
      </c>
      <c r="AA57" s="58"/>
      <c r="AB57" s="8">
        <f>SUM(AB5:AB56)</f>
        <v>0</v>
      </c>
      <c r="AC57" s="60">
        <f>SUM(AC5:AC56)</f>
        <v>0</v>
      </c>
      <c r="AD57" s="8"/>
      <c r="AE57" s="7"/>
      <c r="AF57" s="7"/>
      <c r="AG57" s="7"/>
      <c r="AH57" s="7"/>
      <c r="AI57" s="7"/>
    </row>
    <row r="58" spans="1:58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10"/>
      <c r="N58" s="10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10"/>
      <c r="AA58" s="10"/>
      <c r="AB58" s="11"/>
      <c r="AC58" s="11"/>
      <c r="AD58" s="2"/>
    </row>
    <row r="59" spans="1:58" ht="15.75" x14ac:dyDescent="0.25">
      <c r="B59" s="56" t="s">
        <v>85</v>
      </c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Z59" s="4"/>
      <c r="AB59" s="2"/>
      <c r="AC59" s="2"/>
      <c r="AD59" s="2"/>
    </row>
    <row r="60" spans="1:58" x14ac:dyDescent="0.2">
      <c r="Z60" s="4"/>
      <c r="AB60" s="2"/>
      <c r="AC60" s="2"/>
      <c r="AD60" s="2"/>
    </row>
    <row r="61" spans="1:58" ht="16.5" customHeight="1" x14ac:dyDescent="0.2">
      <c r="B61" s="93" t="s">
        <v>86</v>
      </c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</row>
    <row r="62" spans="1:58" ht="18" customHeight="1" x14ac:dyDescent="0.2"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</row>
  </sheetData>
  <mergeCells count="8">
    <mergeCell ref="B61:AD62"/>
    <mergeCell ref="AK3:AM3"/>
    <mergeCell ref="B1:AI1"/>
    <mergeCell ref="B3:B4"/>
    <mergeCell ref="C3:O3"/>
    <mergeCell ref="P3:AB3"/>
    <mergeCell ref="AC3:AC4"/>
    <mergeCell ref="AE3:AI3"/>
  </mergeCell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EZS, EPS, ASHS 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Hodulová Michaela, Ing.</cp:lastModifiedBy>
  <dcterms:created xsi:type="dcterms:W3CDTF">2015-06-05T18:19:34Z</dcterms:created>
  <dcterms:modified xsi:type="dcterms:W3CDTF">2025-11-14T11:31:10Z</dcterms:modified>
</cp:coreProperties>
</file>